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metadata.xml" ContentType="application/vnd.openxmlformats-officedocument.spreadsheetml.sheetMetadata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-108" yWindow="-108" windowWidth="23256" windowHeight="12576" tabRatio="749"/>
  </bookViews>
  <sheets>
    <sheet name="必要数一覧表" sheetId="15" r:id="rId1"/>
    <sheet name="競技用具整備費用積算内訳書" sheetId="3" r:id="rId2"/>
  </sheets>
  <definedNames>
    <definedName name="_xlnm.Print_Titles" localSheetId="1">競技用具整備費用積算内訳書!$5:$7</definedName>
    <definedName name="_xlnm.Print_Area" localSheetId="1">競技用具整備費用積算内訳書!$A$1:$AB$105</definedName>
    <definedName name="_xlnm.Print_Area" localSheetId="0">必要数一覧表!$A$1:$AC$99</definedName>
    <definedName name="_xlnm.Print_Titles" localSheetId="0">必要数一覧表!$4:$8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<sst xmlns="http://schemas.openxmlformats.org/spreadsheetml/2006/main" xmlns:r="http://schemas.openxmlformats.org/officeDocument/2006/relationships" count="75" uniqueCount="75">
  <si>
    <t>⑪</t>
  </si>
  <si>
    <t>①</t>
  </si>
  <si>
    <t>面数等</t>
    <rPh sb="0" eb="1">
      <t>メン</t>
    </rPh>
    <rPh sb="1" eb="2">
      <t>スウ</t>
    </rPh>
    <rPh sb="2" eb="3">
      <t>トウ</t>
    </rPh>
    <phoneticPr fontId="2"/>
  </si>
  <si>
    <t>⑧　品　　　　　　名</t>
    <rPh sb="2" eb="3">
      <t>シナ</t>
    </rPh>
    <rPh sb="9" eb="10">
      <t>メイ</t>
    </rPh>
    <phoneticPr fontId="2"/>
  </si>
  <si>
    <t>その他</t>
    <rPh sb="2" eb="3">
      <t>タ</t>
    </rPh>
    <phoneticPr fontId="2"/>
  </si>
  <si>
    <t>Ｂ：消耗品</t>
    <rPh sb="2" eb="5">
      <t>ショウモウヒン</t>
    </rPh>
    <phoneticPr fontId="2"/>
  </si>
  <si>
    <t>②</t>
  </si>
  <si>
    <t>競　技　名</t>
    <rPh sb="0" eb="1">
      <t>セリ</t>
    </rPh>
    <rPh sb="2" eb="3">
      <t>ワザ</t>
    </rPh>
    <rPh sb="4" eb="5">
      <t>メイ</t>
    </rPh>
    <phoneticPr fontId="2"/>
  </si>
  <si>
    <t>⑦    施　設　区　分</t>
    <rPh sb="5" eb="6">
      <t>ホドコ</t>
    </rPh>
    <rPh sb="7" eb="8">
      <t>セツ</t>
    </rPh>
    <rPh sb="9" eb="10">
      <t>ク</t>
    </rPh>
    <rPh sb="11" eb="12">
      <t>ブン</t>
    </rPh>
    <phoneticPr fontId="2"/>
  </si>
  <si>
    <t xml:space="preserve">
借用単価
（円）
［税込］</t>
    <rPh sb="1" eb="3">
      <t>シャクヨウ</t>
    </rPh>
    <rPh sb="3" eb="5">
      <t>タンカ</t>
    </rPh>
    <rPh sb="7" eb="8">
      <t>エン</t>
    </rPh>
    <rPh sb="11" eb="13">
      <t>ゼイコ</t>
    </rPh>
    <phoneticPr fontId="2"/>
  </si>
  <si>
    <t>④</t>
  </si>
  <si>
    <t>日向市</t>
    <rPh sb="0" eb="3">
      <t>ヒュウガシ</t>
    </rPh>
    <phoneticPr fontId="2"/>
  </si>
  <si>
    <t>購　入　整　備</t>
    <rPh sb="0" eb="1">
      <t>コウ</t>
    </rPh>
    <rPh sb="2" eb="3">
      <t>ニュウ</t>
    </rPh>
    <rPh sb="4" eb="5">
      <t>ヒトシ</t>
    </rPh>
    <rPh sb="6" eb="7">
      <t>ビ</t>
    </rPh>
    <phoneticPr fontId="2"/>
  </si>
  <si>
    <t>③</t>
  </si>
  <si>
    <t>⑲　備　　　考</t>
    <rPh sb="2" eb="3">
      <t>ソナエ</t>
    </rPh>
    <rPh sb="6" eb="7">
      <t>コウ</t>
    </rPh>
    <phoneticPr fontId="2"/>
  </si>
  <si>
    <t>会　場　名</t>
    <rPh sb="0" eb="1">
      <t>カイ</t>
    </rPh>
    <rPh sb="2" eb="3">
      <t>バ</t>
    </rPh>
    <rPh sb="4" eb="5">
      <t>メイ</t>
    </rPh>
    <phoneticPr fontId="2"/>
  </si>
  <si>
    <t>⑫</t>
  </si>
  <si>
    <t>数量</t>
    <rPh sb="0" eb="2">
      <t>スウリョウ</t>
    </rPh>
    <phoneticPr fontId="2"/>
  </si>
  <si>
    <t>競技</t>
    <rPh sb="0" eb="2">
      <t>キョウギ</t>
    </rPh>
    <phoneticPr fontId="2"/>
  </si>
  <si>
    <t>⑥　会場区分</t>
    <rPh sb="2" eb="4">
      <t>カイジョウ</t>
    </rPh>
    <rPh sb="4" eb="6">
      <t>クブン</t>
    </rPh>
    <phoneticPr fontId="2"/>
  </si>
  <si>
    <t>不足数</t>
    <rPh sb="0" eb="2">
      <t>フソク</t>
    </rPh>
    <rPh sb="2" eb="3">
      <t>スウ</t>
    </rPh>
    <phoneticPr fontId="2"/>
  </si>
  <si>
    <t>　</t>
  </si>
  <si>
    <t>練習</t>
    <rPh sb="0" eb="2">
      <t>レンシュウ</t>
    </rPh>
    <phoneticPr fontId="2"/>
  </si>
  <si>
    <t>単位</t>
    <rPh sb="0" eb="2">
      <t>タンイ</t>
    </rPh>
    <phoneticPr fontId="2"/>
  </si>
  <si>
    <t>⑩
 区分</t>
    <rPh sb="3" eb="5">
      <t>クブン</t>
    </rPh>
    <phoneticPr fontId="2"/>
  </si>
  <si>
    <t>⑬　使　用　目　的　・　競　技　規　則　等　の　関　わ　り</t>
  </si>
  <si>
    <t>県有</t>
    <rPh sb="0" eb="1">
      <t>ケン</t>
    </rPh>
    <rPh sb="1" eb="2">
      <t>ユウ</t>
    </rPh>
    <phoneticPr fontId="2"/>
  </si>
  <si>
    <t>市町有</t>
    <rPh sb="0" eb="2">
      <t>シチョウ</t>
    </rPh>
    <rPh sb="2" eb="3">
      <t>ユウ</t>
    </rPh>
    <phoneticPr fontId="2"/>
  </si>
  <si>
    <t>①　市町村名</t>
    <rPh sb="2" eb="5">
      <t>シチョウソン</t>
    </rPh>
    <rPh sb="5" eb="6">
      <t>メイ</t>
    </rPh>
    <phoneticPr fontId="2"/>
  </si>
  <si>
    <t>⑯
購入単価
［税込］</t>
    <rPh sb="8" eb="10">
      <t>ゼイコミ</t>
    </rPh>
    <phoneticPr fontId="2"/>
  </si>
  <si>
    <t>種別</t>
    <rPh sb="0" eb="1">
      <t>タネ</t>
    </rPh>
    <rPh sb="1" eb="2">
      <t>ベツ</t>
    </rPh>
    <phoneticPr fontId="2"/>
  </si>
  <si>
    <t>Ｎo</t>
  </si>
  <si>
    <t>⑬</t>
  </si>
  <si>
    <t>Ａ：備　品</t>
    <rPh sb="2" eb="3">
      <t>ソナエ</t>
    </rPh>
    <rPh sb="4" eb="5">
      <t>シナ</t>
    </rPh>
    <phoneticPr fontId="2"/>
  </si>
  <si>
    <t>⑭</t>
  </si>
  <si>
    <t>⑤</t>
  </si>
  <si>
    <t>市町名</t>
    <rPh sb="0" eb="2">
      <t>シチョウ</t>
    </rPh>
    <rPh sb="2" eb="3">
      <t>メイ</t>
    </rPh>
    <phoneticPr fontId="2"/>
  </si>
  <si>
    <t>競技会場</t>
    <rPh sb="0" eb="2">
      <t>キョウギ</t>
    </rPh>
    <rPh sb="2" eb="4">
      <t>カイジョウ</t>
    </rPh>
    <phoneticPr fontId="2"/>
  </si>
  <si>
    <t>練習会場</t>
    <rPh sb="0" eb="2">
      <t>レンシュウ</t>
    </rPh>
    <rPh sb="2" eb="4">
      <t>カイジョウ</t>
    </rPh>
    <phoneticPr fontId="2"/>
  </si>
  <si>
    <t>№</t>
  </si>
  <si>
    <t>Ｂ：消耗品</t>
    <rPh sb="2" eb="4">
      <t>ショウモウ</t>
    </rPh>
    <rPh sb="4" eb="5">
      <t>ヒン</t>
    </rPh>
    <phoneticPr fontId="2"/>
  </si>
  <si>
    <t>③　種別</t>
    <rPh sb="2" eb="4">
      <t>シュベツ</t>
    </rPh>
    <phoneticPr fontId="2"/>
  </si>
  <si>
    <t>⑨　規格・品番等</t>
    <rPh sb="2" eb="4">
      <t>キカク</t>
    </rPh>
    <rPh sb="5" eb="7">
      <t>ヒンバン</t>
    </rPh>
    <rPh sb="7" eb="8">
      <t>トウ</t>
    </rPh>
    <phoneticPr fontId="2"/>
  </si>
  <si>
    <t>Ａ：備品</t>
    <rPh sb="2" eb="4">
      <t>ビヒン</t>
    </rPh>
    <phoneticPr fontId="2"/>
  </si>
  <si>
    <t>令和９年度</t>
    <rPh sb="0" eb="2">
      <t>レイワ</t>
    </rPh>
    <rPh sb="3" eb="5">
      <t>ネンド</t>
    </rPh>
    <phoneticPr fontId="2"/>
  </si>
  <si>
    <t>○</t>
  </si>
  <si>
    <t>令和８年度</t>
    <rPh sb="0" eb="2">
      <t>レイワ</t>
    </rPh>
    <rPh sb="3" eb="5">
      <t>ネンド</t>
    </rPh>
    <phoneticPr fontId="2"/>
  </si>
  <si>
    <t>令和７年度</t>
    <rPh sb="0" eb="2">
      <t>レイワ</t>
    </rPh>
    <rPh sb="3" eb="5">
      <t>ネンド</t>
    </rPh>
    <phoneticPr fontId="2"/>
  </si>
  <si>
    <t>借用相手先
借用期間</t>
    <rPh sb="0" eb="2">
      <t>シャクヨウ</t>
    </rPh>
    <rPh sb="2" eb="5">
      <t>アイテサキ</t>
    </rPh>
    <rPh sb="6" eb="8">
      <t>シャクヨウ</t>
    </rPh>
    <rPh sb="8" eb="10">
      <t>キカン</t>
    </rPh>
    <phoneticPr fontId="2"/>
  </si>
  <si>
    <t>⑧　品　　名</t>
    <rPh sb="2" eb="3">
      <t>ヒン</t>
    </rPh>
    <rPh sb="5" eb="6">
      <t>ナ</t>
    </rPh>
    <phoneticPr fontId="2"/>
  </si>
  <si>
    <t>市町村有</t>
    <rPh sb="0" eb="3">
      <t>シチョウソン</t>
    </rPh>
    <rPh sb="3" eb="4">
      <t>ユウ</t>
    </rPh>
    <phoneticPr fontId="2"/>
  </si>
  <si>
    <t>⑳　合　計（数量および金額）</t>
    <rPh sb="2" eb="3">
      <t>ア</t>
    </rPh>
    <rPh sb="4" eb="5">
      <t>ケイ</t>
    </rPh>
    <rPh sb="6" eb="8">
      <t>スウリョウ</t>
    </rPh>
    <rPh sb="11" eb="13">
      <t>キンガク</t>
    </rPh>
    <phoneticPr fontId="2"/>
  </si>
  <si>
    <t>金額（円）</t>
    <rPh sb="0" eb="2">
      <t>キンガク</t>
    </rPh>
    <rPh sb="3" eb="4">
      <t>エン</t>
    </rPh>
    <phoneticPr fontId="2"/>
  </si>
  <si>
    <t xml:space="preserve">
借用数量</t>
    <rPh sb="1" eb="3">
      <t>シャクヨウ</t>
    </rPh>
    <rPh sb="3" eb="5">
      <t>スウリョウ</t>
    </rPh>
    <phoneticPr fontId="2"/>
  </si>
  <si>
    <t>金額（円）
［税込］</t>
    <rPh sb="0" eb="2">
      <t>キンガク</t>
    </rPh>
    <rPh sb="3" eb="4">
      <t>エン</t>
    </rPh>
    <rPh sb="7" eb="9">
      <t>ゼイコ</t>
    </rPh>
    <phoneticPr fontId="2"/>
  </si>
  <si>
    <t>⑨　規　格　・　メーカー　等</t>
    <rPh sb="2" eb="3">
      <t>キ</t>
    </rPh>
    <rPh sb="4" eb="5">
      <t>カク</t>
    </rPh>
    <rPh sb="13" eb="14">
      <t>トウ</t>
    </rPh>
    <phoneticPr fontId="2"/>
  </si>
  <si>
    <t>②　競技名（種目）</t>
    <rPh sb="2" eb="4">
      <t>キョウギ</t>
    </rPh>
    <rPh sb="4" eb="5">
      <t>メイ</t>
    </rPh>
    <rPh sb="6" eb="8">
      <t>シュモク</t>
    </rPh>
    <phoneticPr fontId="2"/>
  </si>
  <si>
    <t>⑮　借　用　整　備</t>
    <rPh sb="2" eb="3">
      <t>シャク</t>
    </rPh>
    <rPh sb="4" eb="5">
      <t>ヨウ</t>
    </rPh>
    <rPh sb="6" eb="7">
      <t>ヒトシ</t>
    </rPh>
    <rPh sb="8" eb="9">
      <t>ビ</t>
    </rPh>
    <phoneticPr fontId="2"/>
  </si>
  <si>
    <t>④　会場名</t>
    <rPh sb="2" eb="4">
      <t>カイジョウ</t>
    </rPh>
    <rPh sb="4" eb="5">
      <t>メイ</t>
    </rPh>
    <phoneticPr fontId="2"/>
  </si>
  <si>
    <t>⑤　面数等</t>
    <rPh sb="2" eb="3">
      <t>メン</t>
    </rPh>
    <rPh sb="3" eb="5">
      <t>スウトウ</t>
    </rPh>
    <phoneticPr fontId="2"/>
  </si>
  <si>
    <t>⑦　施設区分</t>
    <rPh sb="2" eb="4">
      <t>シセツ</t>
    </rPh>
    <rPh sb="4" eb="6">
      <t>クブン</t>
    </rPh>
    <phoneticPr fontId="2"/>
  </si>
  <si>
    <t>⑫　必　要　数　の　算　出　根　拠</t>
    <rPh sb="2" eb="3">
      <t>ヒツ</t>
    </rPh>
    <rPh sb="4" eb="5">
      <t>ヨウ</t>
    </rPh>
    <rPh sb="6" eb="7">
      <t>カズ</t>
    </rPh>
    <rPh sb="10" eb="11">
      <t>ザン</t>
    </rPh>
    <rPh sb="12" eb="13">
      <t>デ</t>
    </rPh>
    <rPh sb="14" eb="15">
      <t>ネ</t>
    </rPh>
    <rPh sb="16" eb="17">
      <t>キョ</t>
    </rPh>
    <phoneticPr fontId="2"/>
  </si>
  <si>
    <t>競技用</t>
    <rPh sb="0" eb="3">
      <t>キョウギヨウ</t>
    </rPh>
    <phoneticPr fontId="2"/>
  </si>
  <si>
    <t>運営用</t>
    <rPh sb="0" eb="2">
      <t>ウンエイ</t>
    </rPh>
    <rPh sb="2" eb="3">
      <t>ヨウ</t>
    </rPh>
    <phoneticPr fontId="2"/>
  </si>
  <si>
    <t>必要数</t>
    <rPh sb="0" eb="3">
      <t>ヒツヨウスウ</t>
    </rPh>
    <phoneticPr fontId="2"/>
  </si>
  <si>
    <t>現有数</t>
    <rPh sb="0" eb="2">
      <t>ゲンユウ</t>
    </rPh>
    <rPh sb="2" eb="3">
      <t>スウ</t>
    </rPh>
    <phoneticPr fontId="2"/>
  </si>
  <si>
    <t>⑰　県購入</t>
    <rPh sb="2" eb="3">
      <t>ケン</t>
    </rPh>
    <rPh sb="3" eb="5">
      <t>コウニュウ</t>
    </rPh>
    <phoneticPr fontId="2"/>
  </si>
  <si>
    <t>内訳
（数量及び金額）</t>
    <rPh sb="0" eb="2">
      <t>ウチワケ</t>
    </rPh>
    <rPh sb="4" eb="6">
      <t>スウリョウ</t>
    </rPh>
    <rPh sb="6" eb="7">
      <t>オヨ</t>
    </rPh>
    <rPh sb="8" eb="10">
      <t>キンガク</t>
    </rPh>
    <phoneticPr fontId="2"/>
  </si>
  <si>
    <t>※自動で計算されます。
　セルの数式等変更しないでください。</t>
    <rPh sb="1" eb="3">
      <t>ジドウ</t>
    </rPh>
    <rPh sb="4" eb="6">
      <t>ケイサン</t>
    </rPh>
    <rPh sb="16" eb="18">
      <t>スウシキ</t>
    </rPh>
    <rPh sb="18" eb="19">
      <t>トウ</t>
    </rPh>
    <rPh sb="19" eb="21">
      <t>ヘンコウ</t>
    </rPh>
    <phoneticPr fontId="2"/>
  </si>
  <si>
    <t>⑩
必要数</t>
    <rPh sb="3" eb="6">
      <t>ヒツヨウスウ</t>
    </rPh>
    <phoneticPr fontId="2"/>
  </si>
  <si>
    <t>⑪
単　位</t>
    <rPh sb="3" eb="4">
      <t>タン</t>
    </rPh>
    <rPh sb="5" eb="6">
      <t>クライ</t>
    </rPh>
    <phoneticPr fontId="2"/>
  </si>
  <si>
    <t>⑱　市町村購入（年次計画）</t>
    <rPh sb="2" eb="3">
      <t>シ</t>
    </rPh>
    <rPh sb="3" eb="4">
      <t>マチ</t>
    </rPh>
    <rPh sb="4" eb="5">
      <t>ソン</t>
    </rPh>
    <rPh sb="5" eb="7">
      <t>コウニュウ</t>
    </rPh>
    <rPh sb="8" eb="10">
      <t>ネンジ</t>
    </rPh>
    <rPh sb="10" eb="12">
      <t>ケイカク</t>
    </rPh>
    <phoneticPr fontId="2"/>
  </si>
  <si>
    <t>⑥　会場区分</t>
    <rPh sb="4" eb="6">
      <t>クブン</t>
    </rPh>
    <phoneticPr fontId="2"/>
  </si>
  <si>
    <t>第81回国民スポーツ大会　競技用具整備費用積算内訳書</t>
    <rPh sb="0" eb="1">
      <t>ダイ</t>
    </rPh>
    <rPh sb="3" eb="4">
      <t>カイ</t>
    </rPh>
    <rPh sb="4" eb="6">
      <t>コクミン</t>
    </rPh>
    <rPh sb="10" eb="12">
      <t>タイカイ</t>
    </rPh>
    <rPh sb="13" eb="15">
      <t>キョウギ</t>
    </rPh>
    <rPh sb="15" eb="17">
      <t>ヨウグ</t>
    </rPh>
    <rPh sb="17" eb="19">
      <t>セイビ</t>
    </rPh>
    <rPh sb="19" eb="21">
      <t>ヒヨウ</t>
    </rPh>
    <rPh sb="21" eb="26">
      <t>セキサンウ</t>
    </rPh>
    <phoneticPr fontId="2"/>
  </si>
  <si>
    <t>第81回国民スポーツ大会　競技用具必要数一覧表</t>
    <rPh sb="0" eb="1">
      <t>ダイ</t>
    </rPh>
    <rPh sb="3" eb="4">
      <t>カイ</t>
    </rPh>
    <rPh sb="4" eb="6">
      <t>コクミン</t>
    </rPh>
    <rPh sb="10" eb="12">
      <t>タイカイ</t>
    </rPh>
    <rPh sb="13" eb="15">
      <t>キョウギ</t>
    </rPh>
    <rPh sb="15" eb="17">
      <t>ヨウグ</t>
    </rPh>
    <rPh sb="17" eb="20">
      <t>ヒツヨウスウ</t>
    </rPh>
    <rPh sb="20" eb="22">
      <t>イチラン</t>
    </rPh>
    <rPh sb="22" eb="23">
      <t>ヒョウ</t>
    </rPh>
    <phoneticPr fontId="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</si>
</sst>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0;0;"/>
    <numFmt numFmtId="177" formatCode="#"/>
  </numFmts>
  <fonts count="14">
    <font>
      <sz val="11"/>
      <color auto="1"/>
      <name val="ＭＳ Ｐゴシック"/>
      <family val="3"/>
    </font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ＭＳ Ｐ明朝"/>
      <family val="1"/>
    </font>
    <font>
      <sz val="11"/>
      <color auto="1"/>
      <name val="ＭＳ ゴシック"/>
      <family val="3"/>
    </font>
    <font>
      <sz val="24"/>
      <color auto="1"/>
      <name val="ＭＳ ゴシック"/>
      <family val="3"/>
    </font>
    <font>
      <sz val="12"/>
      <color auto="1"/>
      <name val="ＭＳ Ｐゴシック"/>
      <family val="3"/>
      <scheme val="minor"/>
    </font>
    <font>
      <sz val="12"/>
      <color auto="1"/>
      <name val="ＭＳ ゴシック"/>
      <family val="3"/>
    </font>
    <font>
      <sz val="16"/>
      <color auto="1"/>
      <name val="ＭＳ ゴシック"/>
      <family val="3"/>
    </font>
    <font>
      <sz val="16"/>
      <color auto="1"/>
      <name val="ＭＳ Ｐ明朝"/>
      <family val="1"/>
    </font>
    <font>
      <sz val="20"/>
      <color auto="1"/>
      <name val="ＭＳ Ｐゴシック"/>
      <family val="3"/>
    </font>
    <font>
      <b/>
      <sz val="24"/>
      <color auto="1"/>
      <name val="ＭＳ ゴシック"/>
      <family val="3"/>
    </font>
    <font>
      <sz val="8"/>
      <color auto="1"/>
      <name val="ＭＳ Ｐゴシック"/>
      <family val="3"/>
    </font>
    <font>
      <sz val="10"/>
      <color auto="1"/>
      <name val="ＭＳ Ｐゴシック"/>
      <family val="3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0" tint="-0.15"/>
        <bgColor indexed="64"/>
      </patternFill>
    </fill>
  </fills>
  <borders count="15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auto="1"/>
      </right>
      <top/>
      <bottom/>
      <diagonal/>
    </border>
    <border>
      <left style="thin">
        <color indexed="64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 diagonalUp="1">
      <left style="medium">
        <color indexed="64"/>
      </left>
      <right/>
      <top style="double">
        <color indexed="64"/>
      </top>
      <bottom/>
      <diagonal style="thin">
        <color indexed="64"/>
      </diagonal>
    </border>
    <border diagonalUp="1">
      <left style="medium">
        <color indexed="64"/>
      </left>
      <right/>
      <top/>
      <bottom/>
      <diagonal style="thin">
        <color indexed="64"/>
      </diagonal>
    </border>
    <border diagonalUp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 diagonalUp="1">
      <left/>
      <right/>
      <top style="double">
        <color indexed="64"/>
      </top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 diagonalUp="1">
      <left/>
      <right style="thin">
        <color indexed="64"/>
      </right>
      <top style="double">
        <color indexed="64"/>
      </top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double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 diagonalUp="1">
      <left/>
      <right style="medium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 style="medium">
        <color indexed="64"/>
      </right>
      <top style="hair">
        <color indexed="64"/>
      </top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 diagonalUp="1">
      <left style="medium">
        <color indexed="64"/>
      </left>
      <right style="medium">
        <color indexed="64"/>
      </right>
      <top/>
      <bottom/>
      <diagonal style="thin">
        <color indexed="64"/>
      </diagonal>
    </border>
    <border diagonalUp="1"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</cellStyleXfs>
  <cellXfs count="337">
    <xf numFmtId="0" fontId="0" fillId="0" borderId="0" xfId="0"/>
    <xf numFmtId="0" fontId="3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3" fillId="2" borderId="0" xfId="0" applyFont="1" applyFill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3" fillId="2" borderId="0" xfId="0" applyFont="1" applyFill="1" applyAlignment="1">
      <alignment horizontal="center" vertical="center" shrinkToFit="1"/>
    </xf>
    <xf numFmtId="0" fontId="6" fillId="3" borderId="1" xfId="0" applyFont="1" applyFill="1" applyBorder="1" applyAlignment="1">
      <alignment horizontal="center" vertical="center" shrinkToFit="1"/>
    </xf>
    <xf numFmtId="0" fontId="7" fillId="3" borderId="2" xfId="0" applyFont="1" applyFill="1" applyBorder="1" applyAlignment="1">
      <alignment horizontal="center" vertical="center" shrinkToFit="1"/>
    </xf>
    <xf numFmtId="0" fontId="7" fillId="3" borderId="3" xfId="0" applyFont="1" applyFill="1" applyBorder="1" applyAlignment="1">
      <alignment horizontal="center" vertical="center" shrinkToFit="1"/>
    </xf>
    <xf numFmtId="0" fontId="7" fillId="3" borderId="4" xfId="0" applyFont="1" applyFill="1" applyBorder="1" applyAlignment="1">
      <alignment horizontal="center" vertical="center" shrinkToFit="1"/>
    </xf>
    <xf numFmtId="0" fontId="7" fillId="3" borderId="5" xfId="0" applyFont="1" applyFill="1" applyBorder="1" applyAlignment="1">
      <alignment horizontal="center" vertical="center" shrinkToFit="1"/>
    </xf>
    <xf numFmtId="0" fontId="7" fillId="3" borderId="6" xfId="0" applyFont="1" applyFill="1" applyBorder="1" applyAlignment="1">
      <alignment horizontal="center" vertical="center" shrinkToFit="1"/>
    </xf>
    <xf numFmtId="0" fontId="7" fillId="3" borderId="7" xfId="0" applyFont="1" applyFill="1" applyBorder="1" applyAlignment="1">
      <alignment horizontal="center" vertical="center" shrinkToFit="1"/>
    </xf>
    <xf numFmtId="176" fontId="8" fillId="0" borderId="8" xfId="0" applyNumberFormat="1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6" fillId="3" borderId="9" xfId="0" applyFont="1" applyFill="1" applyBorder="1" applyAlignment="1">
      <alignment horizontal="center" vertical="center" shrinkToFit="1"/>
    </xf>
    <xf numFmtId="0" fontId="0" fillId="0" borderId="10" xfId="0" applyBorder="1" applyAlignment="1" applyProtection="1">
      <alignment vertical="center" shrinkToFit="1"/>
      <protection locked="0"/>
    </xf>
    <xf numFmtId="0" fontId="0" fillId="0" borderId="11" xfId="0" applyBorder="1" applyAlignment="1" applyProtection="1">
      <alignment vertical="center" shrinkToFit="1"/>
      <protection locked="0"/>
    </xf>
    <xf numFmtId="0" fontId="0" fillId="0" borderId="12" xfId="0" applyBorder="1" applyAlignment="1" applyProtection="1">
      <alignment vertical="center" shrinkToFit="1"/>
      <protection locked="0"/>
    </xf>
    <xf numFmtId="0" fontId="0" fillId="0" borderId="13" xfId="0" applyBorder="1" applyAlignment="1" applyProtection="1">
      <alignment vertical="center" shrinkToFit="1"/>
      <protection locked="0"/>
    </xf>
    <xf numFmtId="0" fontId="0" fillId="0" borderId="14" xfId="0" applyBorder="1" applyAlignment="1" applyProtection="1">
      <alignment vertical="center" shrinkToFit="1"/>
      <protection locked="0"/>
    </xf>
    <xf numFmtId="0" fontId="0" fillId="0" borderId="15" xfId="0" applyFont="1" applyBorder="1" applyAlignment="1" applyProtection="1">
      <alignment vertical="center" shrinkToFit="1"/>
      <protection locked="0"/>
    </xf>
    <xf numFmtId="0" fontId="7" fillId="3" borderId="16" xfId="0" applyFont="1" applyFill="1" applyBorder="1" applyAlignment="1">
      <alignment horizontal="center" vertical="center" shrinkToFit="1"/>
    </xf>
    <xf numFmtId="0" fontId="7" fillId="3" borderId="10" xfId="0" applyFont="1" applyFill="1" applyBorder="1" applyAlignment="1">
      <alignment horizontal="center" vertical="center" shrinkToFit="1"/>
    </xf>
    <xf numFmtId="0" fontId="7" fillId="3" borderId="17" xfId="0" applyFont="1" applyFill="1" applyBorder="1" applyAlignment="1">
      <alignment horizontal="center" vertical="center" shrinkToFit="1"/>
    </xf>
    <xf numFmtId="176" fontId="8" fillId="0" borderId="18" xfId="0" applyNumberFormat="1" applyFont="1" applyBorder="1" applyAlignment="1">
      <alignment horizontal="center" vertical="center" shrinkToFit="1"/>
    </xf>
    <xf numFmtId="0" fontId="0" fillId="0" borderId="19" xfId="0" applyBorder="1" applyAlignment="1" applyProtection="1">
      <alignment vertical="center" shrinkToFit="1"/>
      <protection locked="0"/>
    </xf>
    <xf numFmtId="0" fontId="0" fillId="0" borderId="20" xfId="0" applyBorder="1" applyAlignment="1" applyProtection="1">
      <alignment vertical="center" shrinkToFit="1"/>
      <protection locked="0"/>
    </xf>
    <xf numFmtId="0" fontId="0" fillId="0" borderId="21" xfId="0" applyBorder="1" applyAlignment="1" applyProtection="1">
      <alignment vertical="center" shrinkToFit="1"/>
      <protection locked="0"/>
    </xf>
    <xf numFmtId="0" fontId="0" fillId="0" borderId="22" xfId="0" applyBorder="1" applyAlignment="1" applyProtection="1">
      <alignment vertical="center" shrinkToFit="1"/>
      <protection locked="0"/>
    </xf>
    <xf numFmtId="0" fontId="0" fillId="0" borderId="23" xfId="0" applyBorder="1" applyAlignment="1" applyProtection="1">
      <alignment vertical="center" shrinkToFit="1"/>
      <protection locked="0"/>
    </xf>
    <xf numFmtId="0" fontId="7" fillId="3" borderId="24" xfId="0" applyFont="1" applyFill="1" applyBorder="1" applyAlignment="1">
      <alignment horizontal="center" vertical="center" shrinkToFit="1"/>
    </xf>
    <xf numFmtId="0" fontId="7" fillId="3" borderId="25" xfId="0" applyFont="1" applyFill="1" applyBorder="1" applyAlignment="1">
      <alignment horizontal="center" vertical="center" shrinkToFit="1"/>
    </xf>
    <xf numFmtId="0" fontId="7" fillId="3" borderId="26" xfId="0" applyFont="1" applyFill="1" applyBorder="1" applyAlignment="1">
      <alignment horizontal="center" vertical="center" shrinkToFit="1"/>
    </xf>
    <xf numFmtId="176" fontId="8" fillId="0" borderId="27" xfId="0" applyNumberFormat="1" applyFont="1" applyBorder="1" applyAlignment="1" applyProtection="1">
      <alignment horizontal="center" vertical="center"/>
      <protection locked="0"/>
    </xf>
    <xf numFmtId="0" fontId="6" fillId="3" borderId="28" xfId="0" applyFont="1" applyFill="1" applyBorder="1" applyAlignment="1">
      <alignment horizontal="center" vertical="top" wrapText="1" shrinkToFit="1"/>
    </xf>
    <xf numFmtId="0" fontId="0" fillId="0" borderId="10" xfId="0" applyFont="1" applyBorder="1" applyAlignment="1" applyProtection="1">
      <alignment horizontal="center" vertical="center" shrinkToFit="1"/>
      <protection locked="0"/>
    </xf>
    <xf numFmtId="0" fontId="0" fillId="0" borderId="11" xfId="0" applyFont="1" applyBorder="1" applyAlignment="1" applyProtection="1">
      <alignment horizontal="center" vertical="center" shrinkToFit="1"/>
      <protection locked="0"/>
    </xf>
    <xf numFmtId="0" fontId="0" fillId="0" borderId="19" xfId="0" applyFont="1" applyBorder="1" applyAlignment="1" applyProtection="1">
      <alignment horizontal="center" vertical="center" shrinkToFit="1"/>
      <protection locked="0"/>
    </xf>
    <xf numFmtId="0" fontId="0" fillId="0" borderId="20" xfId="0" applyFont="1" applyBorder="1" applyAlignment="1" applyProtection="1">
      <alignment horizontal="center" vertical="center" shrinkToFit="1"/>
      <protection locked="0"/>
    </xf>
    <xf numFmtId="0" fontId="0" fillId="0" borderId="29" xfId="0" applyFont="1" applyBorder="1" applyAlignment="1" applyProtection="1">
      <alignment horizontal="center" vertical="center" shrinkToFit="1"/>
      <protection locked="0"/>
    </xf>
    <xf numFmtId="0" fontId="0" fillId="0" borderId="23" xfId="0" applyFont="1" applyBorder="1" applyAlignment="1" applyProtection="1">
      <alignment horizontal="center" vertical="center" shrinkToFit="1"/>
      <protection locked="0"/>
    </xf>
    <xf numFmtId="0" fontId="0" fillId="0" borderId="14" xfId="0" applyFont="1" applyBorder="1" applyAlignment="1" applyProtection="1">
      <alignment horizontal="center" vertical="center" shrinkToFit="1"/>
      <protection locked="0"/>
    </xf>
    <xf numFmtId="0" fontId="7" fillId="3" borderId="30" xfId="0" applyFont="1" applyFill="1" applyBorder="1" applyAlignment="1">
      <alignment horizontal="center" vertical="center" shrinkToFit="1"/>
    </xf>
    <xf numFmtId="0" fontId="7" fillId="3" borderId="0" xfId="0" applyFont="1" applyFill="1" applyAlignment="1">
      <alignment horizontal="center" vertical="center" shrinkToFit="1"/>
    </xf>
    <xf numFmtId="0" fontId="7" fillId="3" borderId="31" xfId="0" applyFont="1" applyFill="1" applyBorder="1" applyAlignment="1">
      <alignment horizontal="center" vertical="center" shrinkToFit="1"/>
    </xf>
    <xf numFmtId="176" fontId="8" fillId="0" borderId="32" xfId="0" applyNumberFormat="1" applyFont="1" applyBorder="1" applyAlignment="1" applyProtection="1">
      <alignment horizontal="center" vertical="center"/>
      <protection locked="0"/>
    </xf>
    <xf numFmtId="0" fontId="6" fillId="3" borderId="9" xfId="0" applyFont="1" applyFill="1" applyBorder="1" applyAlignment="1">
      <alignment horizontal="center" vertical="top" wrapText="1" shrinkToFit="1"/>
    </xf>
    <xf numFmtId="0" fontId="0" fillId="0" borderId="33" xfId="0" applyFont="1" applyBorder="1" applyAlignment="1" applyProtection="1">
      <alignment horizontal="center" vertical="center" shrinkToFit="1"/>
      <protection locked="0"/>
    </xf>
    <xf numFmtId="176" fontId="8" fillId="0" borderId="34" xfId="0" applyNumberFormat="1" applyFont="1" applyBorder="1" applyAlignment="1" applyProtection="1">
      <alignment horizontal="center" vertical="center"/>
      <protection locked="0"/>
    </xf>
    <xf numFmtId="0" fontId="6" fillId="3" borderId="35" xfId="0" applyFont="1" applyFill="1" applyBorder="1" applyAlignment="1">
      <alignment horizontal="center" vertical="center" shrinkToFit="1"/>
    </xf>
    <xf numFmtId="38" fontId="4" fillId="0" borderId="36" xfId="2" applyFont="1" applyBorder="1" applyAlignment="1" applyProtection="1">
      <alignment horizontal="left" vertical="center" shrinkToFit="1"/>
      <protection locked="0"/>
    </xf>
    <xf numFmtId="38" fontId="4" fillId="0" borderId="37" xfId="2" applyFont="1" applyBorder="1" applyAlignment="1" applyProtection="1">
      <alignment horizontal="left" vertical="center" shrinkToFit="1"/>
      <protection locked="0"/>
    </xf>
    <xf numFmtId="38" fontId="4" fillId="0" borderId="38" xfId="2" applyFont="1" applyBorder="1" applyAlignment="1" applyProtection="1">
      <alignment horizontal="left" vertical="center" shrinkToFit="1"/>
      <protection locked="0"/>
    </xf>
    <xf numFmtId="38" fontId="4" fillId="0" borderId="39" xfId="2" applyFont="1" applyBorder="1" applyAlignment="1" applyProtection="1">
      <alignment horizontal="left" vertical="center" shrinkToFit="1"/>
      <protection locked="0"/>
    </xf>
    <xf numFmtId="38" fontId="4" fillId="0" borderId="40" xfId="2" applyFont="1" applyBorder="1" applyAlignment="1" applyProtection="1">
      <alignment horizontal="left" vertical="center" shrinkToFit="1"/>
      <protection locked="0"/>
    </xf>
    <xf numFmtId="38" fontId="4" fillId="0" borderId="41" xfId="2" applyFont="1" applyBorder="1" applyAlignment="1" applyProtection="1">
      <alignment horizontal="left" vertical="center" shrinkToFit="1"/>
      <protection locked="0"/>
    </xf>
    <xf numFmtId="38" fontId="4" fillId="0" borderId="15" xfId="2" applyFont="1" applyBorder="1" applyAlignment="1" applyProtection="1">
      <alignment horizontal="left" vertical="center" shrinkToFit="1"/>
      <protection locked="0"/>
    </xf>
    <xf numFmtId="0" fontId="6" fillId="3" borderId="28" xfId="0" applyFont="1" applyFill="1" applyBorder="1" applyAlignment="1">
      <alignment horizontal="center" vertical="center" shrinkToFit="1"/>
    </xf>
    <xf numFmtId="38" fontId="4" fillId="0" borderId="42" xfId="2" applyFont="1" applyBorder="1" applyAlignment="1" applyProtection="1">
      <alignment horizontal="left" vertical="center" shrinkToFit="1"/>
      <protection locked="0"/>
    </xf>
    <xf numFmtId="38" fontId="4" fillId="0" borderId="43" xfId="2" applyFont="1" applyBorder="1" applyAlignment="1" applyProtection="1">
      <alignment horizontal="left" vertical="center" shrinkToFit="1"/>
      <protection locked="0"/>
    </xf>
    <xf numFmtId="38" fontId="4" fillId="0" borderId="44" xfId="2" applyFont="1" applyBorder="1" applyAlignment="1" applyProtection="1">
      <alignment horizontal="left" vertical="center" shrinkToFit="1"/>
      <protection locked="0"/>
    </xf>
    <xf numFmtId="38" fontId="4" fillId="0" borderId="45" xfId="2" applyFont="1" applyBorder="1" applyAlignment="1" applyProtection="1">
      <alignment horizontal="left" vertical="center" shrinkToFit="1"/>
      <protection locked="0"/>
    </xf>
    <xf numFmtId="38" fontId="4" fillId="0" borderId="46" xfId="2" applyFont="1" applyBorder="1" applyAlignment="1" applyProtection="1">
      <alignment horizontal="left" vertical="center" shrinkToFit="1"/>
      <protection locked="0"/>
    </xf>
    <xf numFmtId="38" fontId="4" fillId="0" borderId="47" xfId="2" applyFont="1" applyBorder="1" applyAlignment="1" applyProtection="1">
      <alignment horizontal="left" vertical="center" shrinkToFit="1"/>
      <protection locked="0"/>
    </xf>
    <xf numFmtId="0" fontId="7" fillId="3" borderId="48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7" fillId="3" borderId="49" xfId="0" applyFont="1" applyFill="1" applyBorder="1" applyAlignment="1">
      <alignment horizontal="center" vertical="center" shrinkToFit="1"/>
    </xf>
    <xf numFmtId="0" fontId="7" fillId="3" borderId="50" xfId="0" applyFont="1" applyFill="1" applyBorder="1" applyAlignment="1">
      <alignment horizontal="left" vertical="center" shrinkToFit="1"/>
    </xf>
    <xf numFmtId="0" fontId="7" fillId="3" borderId="51" xfId="0" applyFont="1" applyFill="1" applyBorder="1" applyAlignment="1">
      <alignment horizontal="left" vertical="center" shrinkToFit="1"/>
    </xf>
    <xf numFmtId="176" fontId="8" fillId="0" borderId="52" xfId="0" applyNumberFormat="1" applyFont="1" applyBorder="1" applyAlignment="1" applyProtection="1">
      <alignment horizontal="center" vertical="center" shrinkToFit="1"/>
      <protection locked="0"/>
    </xf>
    <xf numFmtId="0" fontId="7" fillId="2" borderId="0" xfId="0" applyFont="1" applyFill="1" applyAlignment="1">
      <alignment horizontal="center" vertical="center" shrinkToFit="1"/>
    </xf>
    <xf numFmtId="0" fontId="4" fillId="2" borderId="0" xfId="0" applyFont="1" applyFill="1" applyAlignment="1">
      <alignment horizontal="center" vertical="center" shrinkToFit="1"/>
    </xf>
    <xf numFmtId="0" fontId="7" fillId="3" borderId="53" xfId="0" applyFont="1" applyFill="1" applyBorder="1" applyAlignment="1">
      <alignment horizontal="center" vertical="center" shrinkToFit="1"/>
    </xf>
    <xf numFmtId="0" fontId="7" fillId="3" borderId="54" xfId="0" applyFont="1" applyFill="1" applyBorder="1" applyAlignment="1">
      <alignment horizontal="center" vertical="center" shrinkToFit="1"/>
    </xf>
    <xf numFmtId="176" fontId="8" fillId="0" borderId="55" xfId="0" applyNumberFormat="1" applyFont="1" applyBorder="1" applyAlignment="1" applyProtection="1">
      <alignment horizontal="center" vertical="center" shrinkToFit="1"/>
      <protection locked="0"/>
    </xf>
    <xf numFmtId="0" fontId="7" fillId="3" borderId="50" xfId="0" applyFont="1" applyFill="1" applyBorder="1" applyAlignment="1">
      <alignment horizontal="center" vertical="center" shrinkToFit="1"/>
    </xf>
    <xf numFmtId="0" fontId="7" fillId="3" borderId="56" xfId="0" applyFont="1" applyFill="1" applyBorder="1" applyAlignment="1">
      <alignment horizontal="center" vertical="center" shrinkToFit="1"/>
    </xf>
    <xf numFmtId="0" fontId="7" fillId="3" borderId="57" xfId="0" applyFont="1" applyFill="1" applyBorder="1" applyAlignment="1">
      <alignment horizontal="center" vertical="center" shrinkToFit="1"/>
    </xf>
    <xf numFmtId="176" fontId="8" fillId="0" borderId="58" xfId="0" applyNumberFormat="1" applyFont="1" applyBorder="1" applyAlignment="1" applyProtection="1">
      <alignment horizontal="center" vertical="center" shrinkToFit="1"/>
      <protection locked="0"/>
    </xf>
    <xf numFmtId="0" fontId="6" fillId="3" borderId="59" xfId="0" applyFont="1" applyFill="1" applyBorder="1" applyAlignment="1">
      <alignment horizontal="center" vertical="center" shrinkToFit="1"/>
    </xf>
    <xf numFmtId="38" fontId="4" fillId="0" borderId="60" xfId="2" applyFont="1" applyBorder="1" applyAlignment="1" applyProtection="1">
      <alignment horizontal="left" vertical="center" shrinkToFit="1"/>
      <protection locked="0"/>
    </xf>
    <xf numFmtId="38" fontId="4" fillId="0" borderId="61" xfId="2" applyFont="1" applyBorder="1" applyAlignment="1" applyProtection="1">
      <alignment horizontal="left" vertical="center" shrinkToFit="1"/>
      <protection locked="0"/>
    </xf>
    <xf numFmtId="38" fontId="4" fillId="0" borderId="62" xfId="2" applyFont="1" applyBorder="1" applyAlignment="1" applyProtection="1">
      <alignment horizontal="left" vertical="center" shrinkToFit="1"/>
      <protection locked="0"/>
    </xf>
    <xf numFmtId="38" fontId="4" fillId="0" borderId="63" xfId="2" applyFont="1" applyBorder="1" applyAlignment="1" applyProtection="1">
      <alignment horizontal="left" vertical="center" shrinkToFit="1"/>
      <protection locked="0"/>
    </xf>
    <xf numFmtId="38" fontId="4" fillId="0" borderId="64" xfId="2" applyFont="1" applyBorder="1" applyAlignment="1" applyProtection="1">
      <alignment horizontal="left" vertical="center" shrinkToFit="1"/>
      <protection locked="0"/>
    </xf>
    <xf numFmtId="38" fontId="4" fillId="0" borderId="65" xfId="2" applyFont="1" applyBorder="1" applyAlignment="1" applyProtection="1">
      <alignment horizontal="left" vertical="center" shrinkToFit="1"/>
      <protection locked="0"/>
    </xf>
    <xf numFmtId="0" fontId="7" fillId="0" borderId="66" xfId="0" applyFont="1" applyBorder="1" applyAlignment="1" applyProtection="1">
      <alignment horizontal="left" vertical="center" shrinkToFit="1"/>
      <protection locked="0"/>
    </xf>
    <xf numFmtId="0" fontId="7" fillId="0" borderId="43" xfId="0" applyFont="1" applyBorder="1" applyAlignment="1" applyProtection="1">
      <alignment horizontal="left" vertical="center" shrinkToFit="1"/>
      <protection locked="0"/>
    </xf>
    <xf numFmtId="0" fontId="7" fillId="0" borderId="47" xfId="0" applyFont="1" applyBorder="1" applyAlignment="1" applyProtection="1">
      <alignment horizontal="left" vertical="center" shrinkToFit="1"/>
      <protection locked="0"/>
    </xf>
    <xf numFmtId="0" fontId="7" fillId="3" borderId="9" xfId="0" applyFont="1" applyFill="1" applyBorder="1" applyAlignment="1">
      <alignment horizontal="center" vertical="center" shrinkToFit="1"/>
    </xf>
    <xf numFmtId="0" fontId="7" fillId="3" borderId="67" xfId="0" applyFont="1" applyFill="1" applyBorder="1" applyAlignment="1">
      <alignment horizontal="center" vertical="center" shrinkToFit="1"/>
    </xf>
    <xf numFmtId="0" fontId="7" fillId="3" borderId="68" xfId="0" applyFont="1" applyFill="1" applyBorder="1" applyAlignment="1">
      <alignment horizontal="center" vertical="center" shrinkToFit="1"/>
    </xf>
    <xf numFmtId="176" fontId="8" fillId="0" borderId="69" xfId="0" applyNumberFormat="1" applyFont="1" applyBorder="1" applyAlignment="1" applyProtection="1">
      <alignment horizontal="center" vertical="center" shrinkToFit="1"/>
      <protection locked="0"/>
    </xf>
    <xf numFmtId="0" fontId="9" fillId="2" borderId="0" xfId="0" applyFont="1" applyFill="1" applyAlignment="1">
      <alignment vertical="center" shrinkToFit="1"/>
    </xf>
    <xf numFmtId="176" fontId="4" fillId="2" borderId="0" xfId="0" applyNumberFormat="1" applyFont="1" applyFill="1" applyAlignment="1">
      <alignment horizontal="center" vertical="center" shrinkToFit="1"/>
    </xf>
    <xf numFmtId="0" fontId="9" fillId="2" borderId="0" xfId="0" applyFont="1" applyFill="1" applyAlignment="1">
      <alignment horizontal="center" vertical="center" shrinkToFit="1"/>
    </xf>
    <xf numFmtId="0" fontId="9" fillId="2" borderId="0" xfId="0" applyFont="1" applyFill="1" applyAlignment="1">
      <alignment vertical="center" shrinkToFit="1"/>
    </xf>
    <xf numFmtId="0" fontId="10" fillId="2" borderId="0" xfId="0" applyFont="1" applyFill="1" applyAlignment="1">
      <alignment horizontal="right" vertical="center" shrinkToFit="1"/>
    </xf>
    <xf numFmtId="0" fontId="6" fillId="3" borderId="70" xfId="0" applyFont="1" applyFill="1" applyBorder="1" applyAlignment="1">
      <alignment horizontal="center" vertical="center" shrinkToFit="1"/>
    </xf>
    <xf numFmtId="0" fontId="7" fillId="0" borderId="71" xfId="0" applyFont="1" applyBorder="1" applyAlignment="1" applyProtection="1">
      <alignment horizontal="left" vertical="center" shrinkToFit="1"/>
      <protection locked="0"/>
    </xf>
    <xf numFmtId="0" fontId="7" fillId="0" borderId="72" xfId="0" applyFont="1" applyBorder="1" applyAlignment="1" applyProtection="1">
      <alignment horizontal="left" vertical="center" shrinkToFit="1"/>
      <protection locked="0"/>
    </xf>
    <xf numFmtId="0" fontId="7" fillId="0" borderId="73" xfId="0" applyFont="1" applyBorder="1" applyAlignment="1" applyProtection="1">
      <alignment horizontal="left" vertical="center" shrinkToFit="1"/>
      <protection locked="0"/>
    </xf>
    <xf numFmtId="177" fontId="0" fillId="0" borderId="0" xfId="0" applyNumberFormat="1" applyFont="1" applyAlignment="1">
      <alignment horizontal="center" vertical="center"/>
    </xf>
    <xf numFmtId="177" fontId="0" fillId="0" borderId="0" xfId="0" applyNumberFormat="1"/>
    <xf numFmtId="177" fontId="0" fillId="0" borderId="0" xfId="0" applyNumberFormat="1" applyAlignment="1">
      <alignment vertical="center"/>
    </xf>
    <xf numFmtId="177" fontId="0" fillId="2" borderId="0" xfId="0" applyNumberFormat="1" applyFont="1" applyFill="1" applyAlignment="1">
      <alignment horizontal="center" vertical="center"/>
    </xf>
    <xf numFmtId="177" fontId="11" fillId="2" borderId="0" xfId="0" applyNumberFormat="1" applyFont="1" applyFill="1" applyAlignment="1">
      <alignment horizontal="center" vertical="center"/>
    </xf>
    <xf numFmtId="177" fontId="0" fillId="3" borderId="74" xfId="0" applyNumberFormat="1" applyFont="1" applyFill="1" applyBorder="1" applyAlignment="1">
      <alignment horizontal="center" vertical="center"/>
    </xf>
    <xf numFmtId="177" fontId="0" fillId="3" borderId="75" xfId="0" applyNumberFormat="1" applyFill="1" applyBorder="1" applyAlignment="1">
      <alignment horizontal="center" vertical="center"/>
    </xf>
    <xf numFmtId="177" fontId="0" fillId="4" borderId="55" xfId="0" applyNumberFormat="1" applyFill="1" applyBorder="1" applyAlignment="1">
      <alignment horizontal="center" vertical="center" shrinkToFit="1"/>
    </xf>
    <xf numFmtId="177" fontId="0" fillId="3" borderId="76" xfId="0" applyNumberFormat="1" applyFont="1" applyFill="1" applyBorder="1" applyAlignment="1">
      <alignment horizontal="center" vertical="center"/>
    </xf>
    <xf numFmtId="177" fontId="0" fillId="3" borderId="77" xfId="0" applyNumberFormat="1" applyFont="1" applyFill="1" applyBorder="1" applyAlignment="1">
      <alignment horizontal="center" vertical="center"/>
    </xf>
    <xf numFmtId="177" fontId="0" fillId="3" borderId="78" xfId="0" applyNumberFormat="1" applyFont="1" applyFill="1" applyBorder="1" applyAlignment="1">
      <alignment horizontal="center" vertical="center"/>
    </xf>
    <xf numFmtId="177" fontId="0" fillId="3" borderId="79" xfId="0" applyNumberFormat="1" applyFont="1" applyFill="1" applyBorder="1" applyAlignment="1">
      <alignment horizontal="center" vertical="center"/>
    </xf>
    <xf numFmtId="177" fontId="0" fillId="3" borderId="80" xfId="0" applyNumberFormat="1" applyFont="1" applyFill="1" applyBorder="1" applyAlignment="1">
      <alignment horizontal="center" vertical="center"/>
    </xf>
    <xf numFmtId="177" fontId="0" fillId="3" borderId="81" xfId="0" applyNumberFormat="1" applyFont="1" applyFill="1" applyBorder="1" applyAlignment="1">
      <alignment horizontal="center" vertical="center"/>
    </xf>
    <xf numFmtId="177" fontId="0" fillId="3" borderId="82" xfId="0" applyNumberFormat="1" applyFont="1" applyFill="1" applyBorder="1" applyAlignment="1">
      <alignment horizontal="center" vertical="center"/>
    </xf>
    <xf numFmtId="177" fontId="0" fillId="5" borderId="83" xfId="0" applyNumberFormat="1" applyFill="1" applyBorder="1" applyAlignment="1">
      <alignment horizontal="center" vertical="center" wrapText="1"/>
    </xf>
    <xf numFmtId="177" fontId="0" fillId="5" borderId="84" xfId="0" applyNumberFormat="1" applyFill="1" applyBorder="1" applyAlignment="1">
      <alignment horizontal="center" vertical="center" wrapText="1"/>
    </xf>
    <xf numFmtId="177" fontId="0" fillId="5" borderId="85" xfId="0" applyNumberFormat="1" applyFill="1" applyBorder="1" applyAlignment="1">
      <alignment horizontal="center" vertical="center" wrapText="1"/>
    </xf>
    <xf numFmtId="177" fontId="0" fillId="2" borderId="0" xfId="0" applyNumberFormat="1" applyFill="1"/>
    <xf numFmtId="177" fontId="0" fillId="3" borderId="48" xfId="0" applyNumberFormat="1" applyFill="1" applyBorder="1" applyAlignment="1">
      <alignment vertical="center"/>
    </xf>
    <xf numFmtId="177" fontId="0" fillId="3" borderId="22" xfId="0" applyNumberFormat="1" applyFill="1" applyBorder="1" applyAlignment="1">
      <alignment horizontal="center" vertical="center"/>
    </xf>
    <xf numFmtId="177" fontId="0" fillId="4" borderId="34" xfId="0" applyNumberFormat="1" applyFill="1" applyBorder="1" applyAlignment="1">
      <alignment horizontal="center" vertical="center" shrinkToFit="1"/>
    </xf>
    <xf numFmtId="177" fontId="0" fillId="3" borderId="24" xfId="0" applyNumberFormat="1" applyFill="1" applyBorder="1" applyAlignment="1">
      <alignment horizontal="center" vertical="center"/>
    </xf>
    <xf numFmtId="177" fontId="0" fillId="3" borderId="25" xfId="0" applyNumberFormat="1" applyFill="1" applyBorder="1" applyAlignment="1">
      <alignment horizontal="center" vertical="center"/>
    </xf>
    <xf numFmtId="177" fontId="0" fillId="3" borderId="86" xfId="0" applyNumberFormat="1" applyFill="1" applyBorder="1" applyAlignment="1">
      <alignment horizontal="center" vertical="center"/>
    </xf>
    <xf numFmtId="177" fontId="0" fillId="4" borderId="87" xfId="0" applyNumberFormat="1" applyFont="1" applyFill="1" applyBorder="1" applyAlignment="1">
      <alignment vertical="center"/>
    </xf>
    <xf numFmtId="177" fontId="0" fillId="4" borderId="37" xfId="0" applyNumberFormat="1" applyFont="1" applyFill="1" applyBorder="1" applyAlignment="1">
      <alignment vertical="center"/>
    </xf>
    <xf numFmtId="177" fontId="0" fillId="4" borderId="88" xfId="0" applyNumberFormat="1" applyFont="1" applyFill="1" applyBorder="1" applyAlignment="1">
      <alignment vertical="center"/>
    </xf>
    <xf numFmtId="177" fontId="0" fillId="4" borderId="89" xfId="0" applyNumberFormat="1" applyFont="1" applyFill="1" applyBorder="1" applyAlignment="1">
      <alignment vertical="center"/>
    </xf>
    <xf numFmtId="177" fontId="0" fillId="4" borderId="90" xfId="0" applyNumberFormat="1" applyFont="1" applyFill="1" applyBorder="1" applyAlignment="1">
      <alignment vertical="center"/>
    </xf>
    <xf numFmtId="177" fontId="0" fillId="5" borderId="91" xfId="0" applyNumberFormat="1" applyFill="1" applyBorder="1" applyAlignment="1">
      <alignment horizontal="center" vertical="center" wrapText="1"/>
    </xf>
    <xf numFmtId="177" fontId="0" fillId="5" borderId="92" xfId="0" applyNumberFormat="1" applyFill="1" applyBorder="1" applyAlignment="1">
      <alignment horizontal="center" vertical="center" wrapText="1"/>
    </xf>
    <xf numFmtId="177" fontId="0" fillId="5" borderId="93" xfId="0" applyNumberFormat="1" applyFill="1" applyBorder="1" applyAlignment="1">
      <alignment horizontal="center" vertical="center" wrapText="1"/>
    </xf>
    <xf numFmtId="177" fontId="0" fillId="3" borderId="24" xfId="0" applyNumberFormat="1" applyFill="1" applyBorder="1" applyAlignment="1">
      <alignment vertical="center"/>
    </xf>
    <xf numFmtId="177" fontId="0" fillId="4" borderId="27" xfId="0" applyNumberFormat="1" applyFill="1" applyBorder="1" applyAlignment="1">
      <alignment horizontal="center" vertical="center"/>
    </xf>
    <xf numFmtId="177" fontId="0" fillId="3" borderId="30" xfId="0" applyNumberFormat="1" applyFill="1" applyBorder="1" applyAlignment="1">
      <alignment horizontal="center" vertical="center"/>
    </xf>
    <xf numFmtId="177" fontId="0" fillId="3" borderId="0" xfId="0" applyNumberFormat="1" applyFill="1" applyAlignment="1">
      <alignment horizontal="center" vertical="center"/>
    </xf>
    <xf numFmtId="177" fontId="0" fillId="3" borderId="94" xfId="0" applyNumberFormat="1" applyFill="1" applyBorder="1" applyAlignment="1">
      <alignment horizontal="center" vertical="center"/>
    </xf>
    <xf numFmtId="177" fontId="0" fillId="4" borderId="95" xfId="0" applyNumberFormat="1" applyFont="1" applyFill="1" applyBorder="1" applyAlignment="1">
      <alignment vertical="center"/>
    </xf>
    <xf numFmtId="177" fontId="0" fillId="4" borderId="66" xfId="0" applyNumberFormat="1" applyFont="1" applyFill="1" applyBorder="1" applyAlignment="1">
      <alignment vertical="center"/>
    </xf>
    <xf numFmtId="177" fontId="0" fillId="4" borderId="96" xfId="0" applyNumberFormat="1" applyFont="1" applyFill="1" applyBorder="1" applyAlignment="1">
      <alignment vertical="center"/>
    </xf>
    <xf numFmtId="177" fontId="0" fillId="4" borderId="43" xfId="0" applyNumberFormat="1" applyFont="1" applyFill="1" applyBorder="1" applyAlignment="1">
      <alignment vertical="center"/>
    </xf>
    <xf numFmtId="177" fontId="0" fillId="4" borderId="97" xfId="0" applyNumberFormat="1" applyFont="1" applyFill="1" applyBorder="1" applyAlignment="1">
      <alignment vertical="center"/>
    </xf>
    <xf numFmtId="177" fontId="0" fillId="4" borderId="0" xfId="0" applyNumberFormat="1" applyFont="1" applyFill="1" applyAlignment="1">
      <alignment vertical="center"/>
    </xf>
    <xf numFmtId="177" fontId="0" fillId="4" borderId="34" xfId="0" applyNumberFormat="1" applyFill="1" applyBorder="1" applyAlignment="1">
      <alignment horizontal="center" vertical="center"/>
    </xf>
    <xf numFmtId="177" fontId="0" fillId="3" borderId="48" xfId="0" applyNumberFormat="1" applyFill="1" applyBorder="1" applyAlignment="1">
      <alignment horizontal="center" vertical="center"/>
    </xf>
    <xf numFmtId="177" fontId="0" fillId="3" borderId="98" xfId="0" applyNumberFormat="1" applyFill="1" applyBorder="1" applyAlignment="1">
      <alignment horizontal="center" vertical="center"/>
    </xf>
    <xf numFmtId="177" fontId="0" fillId="4" borderId="99" xfId="0" applyNumberFormat="1" applyFont="1" applyFill="1" applyBorder="1" applyAlignment="1">
      <alignment vertical="center"/>
    </xf>
    <xf numFmtId="177" fontId="0" fillId="4" borderId="22" xfId="0" applyNumberFormat="1" applyFont="1" applyFill="1" applyBorder="1" applyAlignment="1">
      <alignment vertical="center"/>
    </xf>
    <xf numFmtId="177" fontId="0" fillId="4" borderId="100" xfId="0" applyNumberFormat="1" applyFont="1" applyFill="1" applyBorder="1" applyAlignment="1">
      <alignment vertical="center"/>
    </xf>
    <xf numFmtId="177" fontId="0" fillId="4" borderId="61" xfId="0" applyNumberFormat="1" applyFont="1" applyFill="1" applyBorder="1" applyAlignment="1">
      <alignment vertical="center"/>
    </xf>
    <xf numFmtId="177" fontId="0" fillId="4" borderId="101" xfId="0" applyNumberFormat="1" applyFont="1" applyFill="1" applyBorder="1" applyAlignment="1">
      <alignment vertical="center"/>
    </xf>
    <xf numFmtId="177" fontId="0" fillId="5" borderId="102" xfId="0" applyNumberFormat="1" applyFill="1" applyBorder="1" applyAlignment="1">
      <alignment horizontal="center" vertical="center" wrapText="1"/>
    </xf>
    <xf numFmtId="177" fontId="0" fillId="5" borderId="103" xfId="0" applyNumberFormat="1" applyFill="1" applyBorder="1" applyAlignment="1">
      <alignment horizontal="center" vertical="center" wrapText="1"/>
    </xf>
    <xf numFmtId="177" fontId="0" fillId="5" borderId="104" xfId="0" applyNumberFormat="1" applyFill="1" applyBorder="1" applyAlignment="1">
      <alignment horizontal="center" vertical="center" wrapText="1"/>
    </xf>
    <xf numFmtId="177" fontId="12" fillId="4" borderId="27" xfId="0" applyNumberFormat="1" applyFont="1" applyFill="1" applyBorder="1" applyAlignment="1">
      <alignment horizontal="center" vertical="center"/>
    </xf>
    <xf numFmtId="177" fontId="0" fillId="4" borderId="87" xfId="0" applyNumberFormat="1" applyFont="1" applyFill="1" applyBorder="1" applyAlignment="1">
      <alignment horizontal="left" vertical="center"/>
    </xf>
    <xf numFmtId="177" fontId="0" fillId="4" borderId="37" xfId="0" applyNumberFormat="1" applyFont="1" applyFill="1" applyBorder="1" applyAlignment="1">
      <alignment horizontal="left" vertical="center"/>
    </xf>
    <xf numFmtId="177" fontId="0" fillId="4" borderId="89" xfId="0" applyNumberFormat="1" applyFont="1" applyFill="1" applyBorder="1" applyAlignment="1">
      <alignment horizontal="left" vertical="center"/>
    </xf>
    <xf numFmtId="177" fontId="0" fillId="3" borderId="105" xfId="0" applyNumberFormat="1" applyFill="1" applyBorder="1" applyAlignment="1">
      <alignment horizontal="center" vertical="center"/>
    </xf>
    <xf numFmtId="177" fontId="12" fillId="3" borderId="25" xfId="0" applyNumberFormat="1" applyFont="1" applyFill="1" applyBorder="1" applyAlignment="1">
      <alignment horizontal="left" vertical="center"/>
    </xf>
    <xf numFmtId="177" fontId="12" fillId="3" borderId="86" xfId="0" applyNumberFormat="1" applyFont="1" applyFill="1" applyBorder="1" applyAlignment="1">
      <alignment horizontal="left" vertical="center"/>
    </xf>
    <xf numFmtId="177" fontId="0" fillId="3" borderId="30" xfId="0" applyNumberFormat="1" applyFill="1" applyBorder="1" applyAlignment="1">
      <alignment vertical="center"/>
    </xf>
    <xf numFmtId="177" fontId="12" fillId="4" borderId="34" xfId="0" applyNumberFormat="1" applyFont="1" applyFill="1" applyBorder="1" applyAlignment="1">
      <alignment horizontal="center" vertical="center"/>
    </xf>
    <xf numFmtId="177" fontId="0" fillId="4" borderId="95" xfId="0" applyNumberFormat="1" applyFont="1" applyFill="1" applyBorder="1" applyAlignment="1">
      <alignment horizontal="left" vertical="center"/>
    </xf>
    <xf numFmtId="177" fontId="0" fillId="4" borderId="43" xfId="0" applyNumberFormat="1" applyFont="1" applyFill="1" applyBorder="1" applyAlignment="1">
      <alignment horizontal="left" vertical="center"/>
    </xf>
    <xf numFmtId="177" fontId="0" fillId="4" borderId="97" xfId="0" applyNumberFormat="1" applyFont="1" applyFill="1" applyBorder="1" applyAlignment="1">
      <alignment horizontal="left" vertical="center"/>
    </xf>
    <xf numFmtId="177" fontId="0" fillId="3" borderId="106" xfId="0" applyNumberFormat="1" applyFill="1" applyBorder="1" applyAlignment="1">
      <alignment horizontal="center" vertical="center"/>
    </xf>
    <xf numFmtId="177" fontId="12" fillId="3" borderId="94" xfId="0" applyNumberFormat="1" applyFont="1" applyFill="1" applyBorder="1" applyAlignment="1">
      <alignment horizontal="left" vertical="center"/>
    </xf>
    <xf numFmtId="177" fontId="12" fillId="3" borderId="0" xfId="0" applyNumberFormat="1" applyFont="1" applyFill="1" applyAlignment="1">
      <alignment horizontal="left" vertical="center"/>
    </xf>
    <xf numFmtId="177" fontId="0" fillId="4" borderId="27" xfId="0" applyNumberFormat="1" applyFill="1" applyBorder="1" applyAlignment="1">
      <alignment horizontal="center" vertical="center" shrinkToFit="1"/>
    </xf>
    <xf numFmtId="177" fontId="0" fillId="4" borderId="99" xfId="0" applyNumberFormat="1" applyFont="1" applyFill="1" applyBorder="1" applyAlignment="1">
      <alignment horizontal="left" vertical="center"/>
    </xf>
    <xf numFmtId="177" fontId="0" fillId="4" borderId="61" xfId="0" applyNumberFormat="1" applyFont="1" applyFill="1" applyBorder="1" applyAlignment="1">
      <alignment horizontal="left" vertical="center"/>
    </xf>
    <xf numFmtId="177" fontId="0" fillId="4" borderId="101" xfId="0" applyNumberFormat="1" applyFont="1" applyFill="1" applyBorder="1" applyAlignment="1">
      <alignment horizontal="left" vertical="center"/>
    </xf>
    <xf numFmtId="177" fontId="12" fillId="3" borderId="22" xfId="0" applyNumberFormat="1" applyFont="1" applyFill="1" applyBorder="1" applyAlignment="1">
      <alignment horizontal="left" vertical="center"/>
    </xf>
    <xf numFmtId="177" fontId="12" fillId="3" borderId="98" xfId="0" applyNumberFormat="1" applyFont="1" applyFill="1" applyBorder="1" applyAlignment="1">
      <alignment horizontal="left" vertical="center"/>
    </xf>
    <xf numFmtId="177" fontId="0" fillId="2" borderId="94" xfId="0" applyNumberFormat="1" applyFill="1" applyBorder="1"/>
    <xf numFmtId="177" fontId="0" fillId="3" borderId="16" xfId="0" applyNumberFormat="1" applyFill="1" applyBorder="1" applyAlignment="1">
      <alignment horizontal="center" vertical="center" wrapText="1"/>
    </xf>
    <xf numFmtId="177" fontId="0" fillId="3" borderId="10" xfId="0" applyNumberFormat="1" applyFill="1" applyBorder="1" applyAlignment="1">
      <alignment horizontal="center" vertical="center" wrapText="1"/>
    </xf>
    <xf numFmtId="177" fontId="13" fillId="3" borderId="25" xfId="0" applyNumberFormat="1" applyFont="1" applyFill="1" applyBorder="1" applyAlignment="1">
      <alignment horizontal="left" vertical="center" shrinkToFit="1"/>
    </xf>
    <xf numFmtId="177" fontId="13" fillId="3" borderId="86" xfId="0" applyNumberFormat="1" applyFont="1" applyFill="1" applyBorder="1" applyAlignment="1">
      <alignment horizontal="left" vertical="center" shrinkToFit="1"/>
    </xf>
    <xf numFmtId="177" fontId="0" fillId="4" borderId="16" xfId="0" applyNumberFormat="1" applyFont="1" applyFill="1" applyBorder="1" applyAlignment="1">
      <alignment horizontal="center" vertical="center" shrinkToFit="1"/>
    </xf>
    <xf numFmtId="177" fontId="0" fillId="4" borderId="11" xfId="0" applyNumberFormat="1" applyFont="1" applyFill="1" applyBorder="1" applyAlignment="1">
      <alignment horizontal="center" vertical="center" shrinkToFit="1"/>
    </xf>
    <xf numFmtId="177" fontId="0" fillId="4" borderId="10" xfId="0" applyNumberFormat="1" applyFont="1" applyFill="1" applyBorder="1" applyAlignment="1">
      <alignment horizontal="center" vertical="center" shrinkToFit="1"/>
    </xf>
    <xf numFmtId="177" fontId="0" fillId="4" borderId="107" xfId="0" applyNumberFormat="1" applyFont="1" applyFill="1" applyBorder="1" applyAlignment="1">
      <alignment horizontal="center" vertical="center" shrinkToFit="1"/>
    </xf>
    <xf numFmtId="177" fontId="0" fillId="3" borderId="108" xfId="0" applyNumberFormat="1" applyFill="1" applyBorder="1" applyAlignment="1">
      <alignment horizontal="center" vertical="center" wrapText="1"/>
    </xf>
    <xf numFmtId="177" fontId="0" fillId="3" borderId="86" xfId="0" applyNumberFormat="1" applyFill="1" applyBorder="1" applyAlignment="1">
      <alignment horizontal="center" vertical="center" wrapText="1"/>
    </xf>
    <xf numFmtId="177" fontId="0" fillId="3" borderId="24" xfId="0" applyNumberFormat="1" applyFill="1" applyBorder="1" applyAlignment="1">
      <alignment horizontal="left" vertical="center"/>
    </xf>
    <xf numFmtId="177" fontId="0" fillId="3" borderId="16" xfId="0" applyNumberFormat="1" applyFill="1" applyBorder="1" applyAlignment="1">
      <alignment horizontal="center" vertical="top" wrapText="1"/>
    </xf>
    <xf numFmtId="177" fontId="0" fillId="3" borderId="10" xfId="0" applyNumberFormat="1" applyFill="1" applyBorder="1" applyAlignment="1">
      <alignment vertical="top" wrapText="1"/>
    </xf>
    <xf numFmtId="177" fontId="0" fillId="3" borderId="109" xfId="0" applyNumberFormat="1" applyFill="1" applyBorder="1" applyAlignment="1">
      <alignment vertical="top" wrapText="1"/>
    </xf>
    <xf numFmtId="177" fontId="0" fillId="4" borderId="110" xfId="0" applyNumberFormat="1" applyFont="1" applyFill="1" applyBorder="1" applyAlignment="1">
      <alignment horizontal="center" vertical="center" shrinkToFit="1"/>
    </xf>
    <xf numFmtId="177" fontId="0" fillId="4" borderId="111" xfId="0" applyNumberFormat="1" applyFont="1" applyFill="1" applyBorder="1" applyAlignment="1">
      <alignment horizontal="center" vertical="center" shrinkToFit="1"/>
    </xf>
    <xf numFmtId="177" fontId="0" fillId="3" borderId="112" xfId="0" applyNumberFormat="1" applyFill="1" applyBorder="1" applyAlignment="1">
      <alignment horizontal="center" vertical="center" wrapText="1"/>
    </xf>
    <xf numFmtId="177" fontId="0" fillId="3" borderId="98" xfId="0" applyNumberFormat="1" applyFill="1" applyBorder="1" applyAlignment="1">
      <alignment horizontal="center" vertical="center" wrapText="1"/>
    </xf>
    <xf numFmtId="177" fontId="0" fillId="3" borderId="113" xfId="0" applyNumberFormat="1" applyFill="1" applyBorder="1" applyAlignment="1">
      <alignment horizontal="left" vertical="center"/>
    </xf>
    <xf numFmtId="177" fontId="0" fillId="3" borderId="114" xfId="0" applyNumberFormat="1" applyFill="1" applyBorder="1" applyAlignment="1">
      <alignment horizontal="center" vertical="center"/>
    </xf>
    <xf numFmtId="177" fontId="0" fillId="4" borderId="115" xfId="0" applyNumberFormat="1" applyFill="1" applyBorder="1" applyAlignment="1">
      <alignment horizontal="center" vertical="center" shrinkToFit="1"/>
    </xf>
    <xf numFmtId="177" fontId="0" fillId="0" borderId="10" xfId="0" applyNumberFormat="1" applyFont="1" applyBorder="1" applyAlignment="1" applyProtection="1">
      <alignment horizontal="center" vertical="center" shrinkToFit="1"/>
      <protection locked="0"/>
    </xf>
    <xf numFmtId="177" fontId="0" fillId="0" borderId="11" xfId="0" applyNumberFormat="1" applyFont="1" applyBorder="1" applyAlignment="1" applyProtection="1">
      <alignment horizontal="center" vertical="center" shrinkToFit="1"/>
      <protection locked="0"/>
    </xf>
    <xf numFmtId="177" fontId="0" fillId="3" borderId="36" xfId="0" applyNumberFormat="1" applyFill="1" applyBorder="1" applyAlignment="1">
      <alignment horizontal="center" vertical="center"/>
    </xf>
    <xf numFmtId="177" fontId="0" fillId="3" borderId="15" xfId="0" applyNumberFormat="1" applyFill="1" applyBorder="1" applyAlignment="1">
      <alignment horizontal="center" vertical="center"/>
    </xf>
    <xf numFmtId="177" fontId="0" fillId="2" borderId="0" xfId="0" applyNumberFormat="1" applyFill="1" applyAlignment="1">
      <alignment horizontal="left" vertical="center"/>
    </xf>
    <xf numFmtId="177" fontId="0" fillId="2" borderId="0" xfId="0" applyNumberFormat="1" applyFill="1" applyAlignment="1">
      <alignment horizontal="center" vertical="center" shrinkToFit="1"/>
    </xf>
    <xf numFmtId="177" fontId="0" fillId="3" borderId="42" xfId="0" applyNumberFormat="1" applyFill="1" applyBorder="1" applyAlignment="1">
      <alignment horizontal="center" vertical="center"/>
    </xf>
    <xf numFmtId="177" fontId="0" fillId="3" borderId="47" xfId="0" applyNumberFormat="1" applyFill="1" applyBorder="1" applyAlignment="1">
      <alignment horizontal="center" vertical="center"/>
    </xf>
    <xf numFmtId="177" fontId="0" fillId="3" borderId="48" xfId="0" applyNumberFormat="1" applyFill="1" applyBorder="1" applyAlignment="1">
      <alignment horizontal="center" vertical="top" wrapText="1"/>
    </xf>
    <xf numFmtId="177" fontId="0" fillId="3" borderId="22" xfId="0" applyNumberFormat="1" applyFill="1" applyBorder="1" applyAlignment="1">
      <alignment vertical="top" wrapText="1"/>
    </xf>
    <xf numFmtId="177" fontId="0" fillId="3" borderId="22" xfId="0" applyNumberFormat="1" applyFill="1" applyBorder="1" applyAlignment="1">
      <alignment horizontal="center" vertical="center" wrapText="1"/>
    </xf>
    <xf numFmtId="177" fontId="0" fillId="3" borderId="98" xfId="0" applyNumberFormat="1" applyFill="1" applyBorder="1" applyAlignment="1">
      <alignment vertical="top" wrapText="1"/>
    </xf>
    <xf numFmtId="177" fontId="0" fillId="3" borderId="116" xfId="0" applyNumberFormat="1" applyFill="1" applyBorder="1" applyAlignment="1">
      <alignment horizontal="center" vertical="center"/>
    </xf>
    <xf numFmtId="177" fontId="0" fillId="3" borderId="60" xfId="0" applyNumberFormat="1" applyFill="1" applyBorder="1" applyAlignment="1">
      <alignment horizontal="center" vertical="center"/>
    </xf>
    <xf numFmtId="177" fontId="0" fillId="3" borderId="65" xfId="0" applyNumberFormat="1" applyFill="1" applyBorder="1" applyAlignment="1">
      <alignment horizontal="center" vertical="center"/>
    </xf>
    <xf numFmtId="177" fontId="0" fillId="3" borderId="1" xfId="0" applyNumberFormat="1" applyFill="1" applyBorder="1" applyAlignment="1">
      <alignment horizontal="center" vertical="center"/>
    </xf>
    <xf numFmtId="177" fontId="0" fillId="3" borderId="117" xfId="0" applyNumberFormat="1" applyFill="1" applyBorder="1" applyAlignment="1">
      <alignment horizontal="center" vertical="center"/>
    </xf>
    <xf numFmtId="177" fontId="0" fillId="4" borderId="8" xfId="0" applyNumberFormat="1" applyFill="1" applyBorder="1" applyAlignment="1">
      <alignment horizontal="center" vertical="center" shrinkToFit="1"/>
    </xf>
    <xf numFmtId="177" fontId="0" fillId="3" borderId="35" xfId="0" applyNumberFormat="1" applyFill="1" applyBorder="1" applyAlignment="1">
      <alignment horizontal="center" vertical="top" wrapText="1"/>
    </xf>
    <xf numFmtId="177" fontId="0" fillId="3" borderId="118" xfId="0" applyNumberFormat="1" applyFill="1" applyBorder="1" applyAlignment="1">
      <alignment horizontal="center" vertical="top" wrapText="1"/>
    </xf>
    <xf numFmtId="177" fontId="0" fillId="3" borderId="10" xfId="0" applyNumberFormat="1" applyFill="1" applyBorder="1" applyAlignment="1">
      <alignment horizontal="center" vertical="top" wrapText="1"/>
    </xf>
    <xf numFmtId="177" fontId="0" fillId="3" borderId="109" xfId="0" applyNumberFormat="1" applyFill="1" applyBorder="1" applyAlignment="1">
      <alignment horizontal="center" vertical="top" wrapText="1"/>
    </xf>
    <xf numFmtId="177" fontId="0" fillId="0" borderId="24" xfId="2" applyNumberFormat="1" applyFont="1" applyFill="1" applyBorder="1" applyAlignment="1" applyProtection="1">
      <alignment vertical="center" shrinkToFit="1"/>
      <protection locked="0"/>
    </xf>
    <xf numFmtId="177" fontId="0" fillId="0" borderId="37" xfId="2" applyNumberFormat="1" applyFont="1" applyFill="1" applyBorder="1" applyAlignment="1" applyProtection="1">
      <alignment vertical="center" shrinkToFit="1"/>
      <protection locked="0"/>
    </xf>
    <xf numFmtId="177" fontId="0" fillId="0" borderId="111" xfId="0" applyNumberFormat="1" applyFont="1" applyBorder="1" applyAlignment="1" applyProtection="1">
      <alignment horizontal="right" vertical="center" shrinkToFit="1"/>
      <protection locked="0"/>
    </xf>
    <xf numFmtId="177" fontId="0" fillId="0" borderId="107" xfId="0" applyNumberFormat="1" applyFont="1" applyBorder="1" applyAlignment="1" applyProtection="1">
      <alignment horizontal="right" vertical="center" shrinkToFit="1"/>
      <protection locked="0"/>
    </xf>
    <xf numFmtId="177" fontId="0" fillId="0" borderId="107" xfId="2" applyNumberFormat="1" applyFont="1" applyFill="1" applyBorder="1" applyAlignment="1" applyProtection="1">
      <alignment vertical="center" shrinkToFit="1"/>
      <protection locked="0"/>
    </xf>
    <xf numFmtId="177" fontId="0" fillId="5" borderId="119" xfId="0" applyNumberFormat="1" applyFill="1" applyBorder="1" applyAlignment="1">
      <alignment vertical="center"/>
    </xf>
    <xf numFmtId="177" fontId="0" fillId="5" borderId="120" xfId="0" applyNumberFormat="1" applyFill="1" applyBorder="1" applyAlignment="1">
      <alignment vertical="center"/>
    </xf>
    <xf numFmtId="177" fontId="0" fillId="5" borderId="121" xfId="0" applyNumberFormat="1" applyFill="1" applyBorder="1" applyAlignment="1">
      <alignment vertical="center"/>
    </xf>
    <xf numFmtId="177" fontId="0" fillId="3" borderId="70" xfId="0" applyNumberFormat="1" applyFill="1" applyBorder="1" applyAlignment="1">
      <alignment horizontal="center" vertical="center"/>
    </xf>
    <xf numFmtId="177" fontId="0" fillId="3" borderId="122" xfId="0" applyNumberFormat="1" applyFill="1" applyBorder="1" applyAlignment="1">
      <alignment horizontal="center" vertical="center"/>
    </xf>
    <xf numFmtId="177" fontId="0" fillId="4" borderId="52" xfId="0" applyNumberFormat="1" applyFill="1" applyBorder="1" applyAlignment="1">
      <alignment horizontal="center" vertical="center" shrinkToFit="1"/>
    </xf>
    <xf numFmtId="177" fontId="0" fillId="3" borderId="28" xfId="0" applyNumberFormat="1" applyFill="1" applyBorder="1" applyAlignment="1">
      <alignment horizontal="center" vertical="top" wrapText="1"/>
    </xf>
    <xf numFmtId="177" fontId="0" fillId="0" borderId="10" xfId="0" applyNumberFormat="1" applyFont="1" applyBorder="1" applyAlignment="1" applyProtection="1">
      <alignment horizontal="right" vertical="center" shrinkToFit="1"/>
      <protection locked="0"/>
    </xf>
    <xf numFmtId="177" fontId="0" fillId="0" borderId="11" xfId="0" applyNumberFormat="1" applyFont="1" applyBorder="1" applyAlignment="1" applyProtection="1">
      <alignment horizontal="right" vertical="center" shrinkToFit="1"/>
      <protection locked="0"/>
    </xf>
    <xf numFmtId="177" fontId="0" fillId="0" borderId="37" xfId="2" applyNumberFormat="1" applyFont="1" applyFill="1" applyBorder="1" applyAlignment="1" applyProtection="1">
      <alignment horizontal="right" vertical="center" shrinkToFit="1"/>
      <protection locked="0"/>
    </xf>
    <xf numFmtId="177" fontId="0" fillId="0" borderId="89" xfId="2" applyNumberFormat="1" applyFont="1" applyFill="1" applyBorder="1" applyAlignment="1" applyProtection="1">
      <alignment horizontal="right" vertical="center" shrinkToFit="1"/>
      <protection locked="0"/>
    </xf>
    <xf numFmtId="177" fontId="0" fillId="4" borderId="26" xfId="2" applyNumberFormat="1" applyFont="1" applyFill="1" applyBorder="1" applyAlignment="1" applyProtection="1">
      <alignment horizontal="center" vertical="center" shrinkToFit="1"/>
    </xf>
    <xf numFmtId="177" fontId="0" fillId="4" borderId="36" xfId="2" applyNumberFormat="1" applyFont="1" applyFill="1" applyBorder="1" applyAlignment="1" applyProtection="1">
      <alignment horizontal="center" vertical="center" shrinkToFit="1"/>
    </xf>
    <xf numFmtId="177" fontId="0" fillId="4" borderId="15" xfId="2" applyNumberFormat="1" applyFont="1" applyFill="1" applyBorder="1" applyAlignment="1" applyProtection="1">
      <alignment horizontal="center" vertical="center" shrinkToFit="1"/>
    </xf>
    <xf numFmtId="177" fontId="0" fillId="3" borderId="25" xfId="0" applyNumberFormat="1" applyFill="1" applyBorder="1" applyAlignment="1">
      <alignment horizontal="center" vertical="center" wrapText="1"/>
    </xf>
    <xf numFmtId="177" fontId="0" fillId="4" borderId="87" xfId="2" applyNumberFormat="1" applyFont="1" applyFill="1" applyBorder="1" applyAlignment="1" applyProtection="1">
      <alignment horizontal="right" vertical="center" shrinkToFit="1"/>
    </xf>
    <xf numFmtId="177" fontId="0" fillId="4" borderId="37" xfId="2" applyNumberFormat="1" applyFont="1" applyFill="1" applyBorder="1" applyAlignment="1" applyProtection="1">
      <alignment horizontal="right" vertical="center" shrinkToFit="1"/>
    </xf>
    <xf numFmtId="177" fontId="0" fillId="4" borderId="89" xfId="2" applyNumberFormat="1" applyFont="1" applyFill="1" applyBorder="1" applyAlignment="1" applyProtection="1">
      <alignment horizontal="right" vertical="center" shrinkToFit="1"/>
    </xf>
    <xf numFmtId="177" fontId="0" fillId="4" borderId="123" xfId="2" applyNumberFormat="1" applyFont="1" applyFill="1" applyBorder="1" applyAlignment="1" applyProtection="1">
      <alignment horizontal="right" vertical="center" shrinkToFit="1"/>
    </xf>
    <xf numFmtId="177" fontId="0" fillId="4" borderId="36" xfId="2" applyNumberFormat="1" applyFont="1" applyFill="1" applyBorder="1" applyAlignment="1" applyProtection="1">
      <alignment horizontal="right" vertical="center" shrinkToFit="1"/>
    </xf>
    <xf numFmtId="177" fontId="0" fillId="4" borderId="15" xfId="2" applyNumberFormat="1" applyFont="1" applyFill="1" applyBorder="1" applyAlignment="1" applyProtection="1">
      <alignment horizontal="right" vertical="center" shrinkToFit="1"/>
    </xf>
    <xf numFmtId="177" fontId="0" fillId="4" borderId="99" xfId="2" applyNumberFormat="1" applyFont="1" applyFill="1" applyBorder="1" applyAlignment="1" applyProtection="1">
      <alignment horizontal="right" vertical="center" shrinkToFit="1"/>
    </xf>
    <xf numFmtId="177" fontId="0" fillId="4" borderId="61" xfId="2" applyNumberFormat="1" applyFont="1" applyFill="1" applyBorder="1" applyAlignment="1" applyProtection="1">
      <alignment horizontal="right" vertical="center" shrinkToFit="1"/>
    </xf>
    <xf numFmtId="177" fontId="0" fillId="4" borderId="101" xfId="2" applyNumberFormat="1" applyFont="1" applyFill="1" applyBorder="1" applyAlignment="1" applyProtection="1">
      <alignment horizontal="right" vertical="center" shrinkToFit="1"/>
    </xf>
    <xf numFmtId="177" fontId="0" fillId="4" borderId="124" xfId="2" applyNumberFormat="1" applyFont="1" applyFill="1" applyBorder="1" applyAlignment="1" applyProtection="1">
      <alignment horizontal="right" vertical="center" shrinkToFit="1"/>
    </xf>
    <xf numFmtId="177" fontId="0" fillId="4" borderId="60" xfId="2" applyNumberFormat="1" applyFont="1" applyFill="1" applyBorder="1" applyAlignment="1" applyProtection="1">
      <alignment horizontal="right" vertical="center" shrinkToFit="1"/>
    </xf>
    <xf numFmtId="177" fontId="0" fillId="4" borderId="65" xfId="2" applyNumberFormat="1" applyFont="1" applyFill="1" applyBorder="1" applyAlignment="1" applyProtection="1">
      <alignment horizontal="right" vertical="center" shrinkToFit="1"/>
    </xf>
    <xf numFmtId="177" fontId="0" fillId="3" borderId="28" xfId="0" applyNumberFormat="1" applyFill="1" applyBorder="1" applyAlignment="1">
      <alignment horizontal="center" vertical="center"/>
    </xf>
    <xf numFmtId="177" fontId="0" fillId="3" borderId="118" xfId="0" applyNumberFormat="1" applyFill="1" applyBorder="1" applyAlignment="1">
      <alignment horizontal="center" vertical="center"/>
    </xf>
    <xf numFmtId="177" fontId="0" fillId="4" borderId="18" xfId="0" applyNumberFormat="1" applyFill="1" applyBorder="1" applyAlignment="1">
      <alignment horizontal="center" vertical="center" shrinkToFit="1"/>
    </xf>
    <xf numFmtId="177" fontId="0" fillId="0" borderId="87" xfId="2" applyNumberFormat="1" applyFont="1" applyFill="1" applyBorder="1" applyAlignment="1" applyProtection="1">
      <alignment horizontal="center" vertical="center" shrinkToFit="1"/>
      <protection locked="0"/>
    </xf>
    <xf numFmtId="177" fontId="0" fillId="0" borderId="37" xfId="2" applyNumberFormat="1" applyFont="1" applyFill="1" applyBorder="1" applyAlignment="1" applyProtection="1">
      <alignment horizontal="center" vertical="center" shrinkToFit="1"/>
      <protection locked="0"/>
    </xf>
    <xf numFmtId="177" fontId="0" fillId="0" borderId="37" xfId="2" applyNumberFormat="1" applyFont="1" applyFill="1" applyBorder="1" applyAlignment="1" applyProtection="1">
      <alignment horizontal="left" vertical="center" shrinkToFit="1"/>
      <protection locked="0"/>
    </xf>
    <xf numFmtId="177" fontId="0" fillId="0" borderId="89" xfId="2" applyNumberFormat="1" applyFont="1" applyFill="1" applyBorder="1" applyAlignment="1" applyProtection="1">
      <alignment horizontal="center" vertical="center" shrinkToFit="1"/>
      <protection locked="0"/>
    </xf>
    <xf numFmtId="177" fontId="0" fillId="5" borderId="125" xfId="2" applyNumberFormat="1" applyFont="1" applyFill="1" applyBorder="1" applyAlignment="1" applyProtection="1">
      <alignment horizontal="center" vertical="center" shrinkToFit="1"/>
    </xf>
    <xf numFmtId="177" fontId="0" fillId="5" borderId="126" xfId="2" applyNumberFormat="1" applyFont="1" applyFill="1" applyBorder="1" applyAlignment="1" applyProtection="1">
      <alignment horizontal="center" vertical="center" shrinkToFit="1"/>
    </xf>
    <xf numFmtId="177" fontId="0" fillId="5" borderId="127" xfId="2" applyNumberFormat="1" applyFont="1" applyFill="1" applyBorder="1" applyAlignment="1" applyProtection="1">
      <alignment horizontal="center" vertical="center" shrinkToFit="1"/>
    </xf>
    <xf numFmtId="177" fontId="0" fillId="3" borderId="70" xfId="0" applyNumberFormat="1" applyFill="1" applyBorder="1" applyAlignment="1">
      <alignment horizontal="center" vertical="top" wrapText="1"/>
    </xf>
    <xf numFmtId="177" fontId="0" fillId="3" borderId="128" xfId="0" applyNumberFormat="1" applyFill="1" applyBorder="1" applyAlignment="1">
      <alignment horizontal="center" vertical="center" wrapText="1"/>
    </xf>
    <xf numFmtId="177" fontId="0" fillId="3" borderId="114" xfId="0" applyNumberFormat="1" applyFill="1" applyBorder="1" applyAlignment="1">
      <alignment horizontal="center" vertical="center" wrapText="1"/>
    </xf>
    <xf numFmtId="177" fontId="0" fillId="3" borderId="129" xfId="0" applyNumberFormat="1" applyFill="1" applyBorder="1" applyAlignment="1">
      <alignment horizontal="center" vertical="center" wrapText="1"/>
    </xf>
    <xf numFmtId="177" fontId="0" fillId="0" borderId="130" xfId="2" applyNumberFormat="1" applyFont="1" applyFill="1" applyBorder="1" applyAlignment="1" applyProtection="1">
      <alignment horizontal="center" vertical="center" shrinkToFit="1"/>
      <protection locked="0"/>
    </xf>
    <xf numFmtId="177" fontId="0" fillId="0" borderId="72" xfId="2" applyNumberFormat="1" applyFont="1" applyFill="1" applyBorder="1" applyAlignment="1" applyProtection="1">
      <alignment horizontal="center" vertical="center" shrinkToFit="1"/>
      <protection locked="0"/>
    </xf>
    <xf numFmtId="177" fontId="0" fillId="0" borderId="72" xfId="2" applyNumberFormat="1" applyFont="1" applyFill="1" applyBorder="1" applyAlignment="1" applyProtection="1">
      <alignment horizontal="left" vertical="center" shrinkToFit="1"/>
      <protection locked="0"/>
    </xf>
    <xf numFmtId="177" fontId="0" fillId="0" borderId="131" xfId="2" applyNumberFormat="1" applyFont="1" applyFill="1" applyBorder="1" applyAlignment="1" applyProtection="1">
      <alignment horizontal="center" vertical="center" shrinkToFit="1"/>
      <protection locked="0"/>
    </xf>
    <xf numFmtId="177" fontId="0" fillId="5" borderId="132" xfId="2" applyNumberFormat="1" applyFont="1" applyFill="1" applyBorder="1" applyAlignment="1" applyProtection="1">
      <alignment horizontal="center" vertical="center" shrinkToFit="1"/>
    </xf>
    <xf numFmtId="177" fontId="0" fillId="5" borderId="133" xfId="2" applyNumberFormat="1" applyFont="1" applyFill="1" applyBorder="1" applyAlignment="1" applyProtection="1">
      <alignment horizontal="center" vertical="center" shrinkToFit="1"/>
    </xf>
    <xf numFmtId="177" fontId="0" fillId="5" borderId="134" xfId="2" applyNumberFormat="1" applyFont="1" applyFill="1" applyBorder="1" applyAlignment="1" applyProtection="1">
      <alignment horizontal="center" vertical="center" shrinkToFit="1"/>
    </xf>
    <xf numFmtId="177" fontId="0" fillId="2" borderId="0" xfId="0" applyNumberFormat="1" applyFill="1" applyAlignment="1">
      <alignment vertical="center"/>
    </xf>
    <xf numFmtId="177" fontId="0" fillId="3" borderId="1" xfId="0" applyNumberFormat="1" applyFill="1" applyBorder="1" applyAlignment="1">
      <alignment horizontal="center" vertical="top"/>
    </xf>
    <xf numFmtId="177" fontId="0" fillId="3" borderId="117" xfId="0" applyNumberFormat="1" applyFill="1" applyBorder="1" applyAlignment="1">
      <alignment horizontal="center" vertical="center" wrapText="1"/>
    </xf>
    <xf numFmtId="177" fontId="0" fillId="3" borderId="77" xfId="0" applyNumberFormat="1" applyFill="1" applyBorder="1" applyAlignment="1">
      <alignment horizontal="center" vertical="center" wrapText="1"/>
    </xf>
    <xf numFmtId="177" fontId="0" fillId="3" borderId="78" xfId="0" applyNumberFormat="1" applyFill="1" applyBorder="1" applyAlignment="1">
      <alignment horizontal="center" vertical="center" wrapText="1"/>
    </xf>
    <xf numFmtId="177" fontId="0" fillId="0" borderId="77" xfId="2" applyNumberFormat="1" applyFont="1" applyFill="1" applyBorder="1" applyAlignment="1" applyProtection="1">
      <alignment horizontal="right" vertical="center"/>
      <protection locked="0"/>
    </xf>
    <xf numFmtId="177" fontId="0" fillId="0" borderId="81" xfId="2" applyNumberFormat="1" applyFont="1" applyFill="1" applyBorder="1" applyAlignment="1" applyProtection="1">
      <alignment horizontal="right" vertical="center"/>
      <protection locked="0"/>
    </xf>
    <xf numFmtId="177" fontId="0" fillId="0" borderId="82" xfId="2" applyNumberFormat="1" applyFont="1" applyFill="1" applyBorder="1" applyAlignment="1" applyProtection="1">
      <alignment horizontal="right" vertical="center"/>
      <protection locked="0"/>
    </xf>
    <xf numFmtId="177" fontId="0" fillId="5" borderId="135" xfId="2" applyNumberFormat="1" applyFont="1" applyFill="1" applyBorder="1" applyAlignment="1" applyProtection="1">
      <alignment vertical="center"/>
    </xf>
    <xf numFmtId="177" fontId="0" fillId="5" borderId="136" xfId="2" applyNumberFormat="1" applyFont="1" applyFill="1" applyBorder="1" applyAlignment="1" applyProtection="1">
      <alignment vertical="center"/>
    </xf>
    <xf numFmtId="177" fontId="0" fillId="5" borderId="137" xfId="2" applyNumberFormat="1" applyFont="1" applyFill="1" applyBorder="1" applyAlignment="1" applyProtection="1">
      <alignment vertical="center"/>
    </xf>
    <xf numFmtId="177" fontId="0" fillId="3" borderId="28" xfId="0" applyNumberFormat="1" applyFill="1" applyBorder="1" applyAlignment="1">
      <alignment horizontal="center" vertical="top"/>
    </xf>
    <xf numFmtId="177" fontId="0" fillId="3" borderId="138" xfId="0" applyNumberFormat="1" applyFill="1" applyBorder="1" applyAlignment="1">
      <alignment horizontal="center" vertical="center" wrapText="1"/>
    </xf>
    <xf numFmtId="177" fontId="0" fillId="3" borderId="109" xfId="0" applyNumberFormat="1" applyFill="1" applyBorder="1" applyAlignment="1">
      <alignment horizontal="center" vertical="center"/>
    </xf>
    <xf numFmtId="177" fontId="0" fillId="0" borderId="24" xfId="2" applyNumberFormat="1" applyFont="1" applyFill="1" applyBorder="1" applyAlignment="1" applyProtection="1">
      <alignment horizontal="center" vertical="center"/>
      <protection locked="0"/>
    </xf>
    <xf numFmtId="177" fontId="0" fillId="0" borderId="37" xfId="2" applyNumberFormat="1" applyFont="1" applyFill="1" applyBorder="1" applyAlignment="1" applyProtection="1">
      <alignment horizontal="center" vertical="center"/>
      <protection locked="0"/>
    </xf>
    <xf numFmtId="177" fontId="0" fillId="0" borderId="89" xfId="2" applyNumberFormat="1" applyFont="1" applyFill="1" applyBorder="1" applyAlignment="1" applyProtection="1">
      <alignment horizontal="center" vertical="center"/>
      <protection locked="0"/>
    </xf>
    <xf numFmtId="177" fontId="0" fillId="0" borderId="107" xfId="2" applyNumberFormat="1" applyFont="1" applyFill="1" applyBorder="1" applyAlignment="1" applyProtection="1">
      <alignment horizontal="center" vertical="center"/>
      <protection locked="0"/>
    </xf>
    <xf numFmtId="177" fontId="0" fillId="3" borderId="139" xfId="0" applyNumberFormat="1" applyFill="1" applyBorder="1" applyAlignment="1">
      <alignment horizontal="center" vertical="center" wrapText="1"/>
    </xf>
    <xf numFmtId="177" fontId="0" fillId="3" borderId="118" xfId="0" applyNumberFormat="1" applyFill="1" applyBorder="1" applyAlignment="1">
      <alignment horizontal="center" vertical="center" wrapText="1"/>
    </xf>
    <xf numFmtId="177" fontId="0" fillId="3" borderId="109" xfId="0" applyNumberFormat="1" applyFill="1" applyBorder="1" applyAlignment="1">
      <alignment horizontal="center" vertical="center" wrapText="1"/>
    </xf>
    <xf numFmtId="177" fontId="0" fillId="4" borderId="10" xfId="2" applyNumberFormat="1" applyFont="1" applyFill="1" applyBorder="1" applyAlignment="1" applyProtection="1">
      <alignment horizontal="right" vertical="center"/>
    </xf>
    <xf numFmtId="177" fontId="0" fillId="4" borderId="11" xfId="2" applyNumberFormat="1" applyFont="1" applyFill="1" applyBorder="1" applyAlignment="1" applyProtection="1">
      <alignment horizontal="right" vertical="center"/>
    </xf>
    <xf numFmtId="177" fontId="0" fillId="4" borderId="107" xfId="2" applyNumberFormat="1" applyFont="1" applyFill="1" applyBorder="1" applyAlignment="1" applyProtection="1">
      <alignment horizontal="right" vertical="center"/>
    </xf>
    <xf numFmtId="177" fontId="0" fillId="4" borderId="25" xfId="2" applyNumberFormat="1" applyFont="1" applyFill="1" applyBorder="1" applyAlignment="1" applyProtection="1">
      <alignment vertical="center" shrinkToFit="1"/>
    </xf>
    <xf numFmtId="177" fontId="0" fillId="4" borderId="36" xfId="2" applyNumberFormat="1" applyFont="1" applyFill="1" applyBorder="1" applyAlignment="1" applyProtection="1">
      <alignment vertical="center" shrinkToFit="1"/>
    </xf>
    <xf numFmtId="177" fontId="0" fillId="4" borderId="86" xfId="2" applyNumberFormat="1" applyFont="1" applyFill="1" applyBorder="1" applyAlignment="1" applyProtection="1">
      <alignment vertical="center" shrinkToFit="1"/>
    </xf>
    <xf numFmtId="177" fontId="0" fillId="4" borderId="55" xfId="0" applyNumberFormat="1" applyFill="1" applyBorder="1" applyAlignment="1">
      <alignment horizontal="center" vertical="center"/>
    </xf>
    <xf numFmtId="177" fontId="0" fillId="3" borderId="138" xfId="0" applyNumberFormat="1" applyFill="1" applyBorder="1" applyAlignment="1">
      <alignment horizontal="center" vertical="center"/>
    </xf>
    <xf numFmtId="177" fontId="0" fillId="3" borderId="18" xfId="0" applyNumberFormat="1" applyFill="1" applyBorder="1" applyAlignment="1">
      <alignment horizontal="center" vertical="center"/>
    </xf>
    <xf numFmtId="177" fontId="0" fillId="0" borderId="10" xfId="2" applyNumberFormat="1" applyFont="1" applyFill="1" applyBorder="1" applyAlignment="1" applyProtection="1">
      <alignment horizontal="right" vertical="center"/>
      <protection locked="0"/>
    </xf>
    <xf numFmtId="177" fontId="0" fillId="0" borderId="11" xfId="2" applyNumberFormat="1" applyFont="1" applyFill="1" applyBorder="1" applyAlignment="1" applyProtection="1">
      <alignment horizontal="right" vertical="center"/>
      <protection locked="0"/>
    </xf>
    <xf numFmtId="177" fontId="0" fillId="0" borderId="107" xfId="2" applyNumberFormat="1" applyFont="1" applyFill="1" applyBorder="1" applyAlignment="1" applyProtection="1">
      <alignment horizontal="right" vertical="center"/>
      <protection locked="0"/>
    </xf>
    <xf numFmtId="177" fontId="0" fillId="3" borderId="140" xfId="0" applyNumberFormat="1" applyFill="1" applyBorder="1" applyAlignment="1">
      <alignment horizontal="center" vertical="center" wrapText="1"/>
    </xf>
    <xf numFmtId="177" fontId="0" fillId="3" borderId="139" xfId="0" applyNumberFormat="1" applyFill="1" applyBorder="1" applyAlignment="1">
      <alignment horizontal="center" vertical="center"/>
    </xf>
    <xf numFmtId="177" fontId="0" fillId="4" borderId="110" xfId="2" applyNumberFormat="1" applyFont="1" applyFill="1" applyBorder="1" applyAlignment="1" applyProtection="1">
      <alignment horizontal="right" vertical="center"/>
    </xf>
    <xf numFmtId="177" fontId="0" fillId="2" borderId="141" xfId="0" applyNumberFormat="1" applyFill="1" applyBorder="1" applyAlignment="1">
      <alignment horizontal="center" vertical="center"/>
    </xf>
    <xf numFmtId="177" fontId="0" fillId="3" borderId="113" xfId="0" applyNumberFormat="1" applyFill="1" applyBorder="1" applyAlignment="1">
      <alignment horizontal="center" vertical="center"/>
    </xf>
    <xf numFmtId="177" fontId="0" fillId="2" borderId="142" xfId="0" applyNumberFormat="1" applyFill="1" applyBorder="1" applyAlignment="1">
      <alignment horizontal="center" vertical="center"/>
    </xf>
    <xf numFmtId="177" fontId="0" fillId="4" borderId="20" xfId="2" applyNumberFormat="1" applyFont="1" applyFill="1" applyBorder="1" applyAlignment="1" applyProtection="1">
      <alignment horizontal="right" vertical="center"/>
    </xf>
    <xf numFmtId="177" fontId="0" fillId="3" borderId="70" xfId="0" applyNumberFormat="1" applyFill="1" applyBorder="1" applyAlignment="1">
      <alignment horizontal="center" vertical="top"/>
    </xf>
    <xf numFmtId="177" fontId="0" fillId="3" borderId="143" xfId="0" applyNumberFormat="1" applyFill="1" applyBorder="1" applyAlignment="1">
      <alignment horizontal="center" vertical="center" wrapText="1"/>
    </xf>
    <xf numFmtId="177" fontId="0" fillId="3" borderId="143" xfId="0" applyNumberFormat="1" applyFill="1" applyBorder="1" applyAlignment="1">
      <alignment horizontal="center" vertical="center"/>
    </xf>
    <xf numFmtId="177" fontId="0" fillId="3" borderId="52" xfId="0" applyNumberFormat="1" applyFill="1" applyBorder="1" applyAlignment="1">
      <alignment horizontal="center" vertical="center"/>
    </xf>
    <xf numFmtId="177" fontId="0" fillId="4" borderId="144" xfId="2" applyNumberFormat="1" applyFont="1" applyFill="1" applyBorder="1" applyAlignment="1" applyProtection="1">
      <alignment horizontal="right" vertical="center"/>
    </xf>
    <xf numFmtId="177" fontId="0" fillId="4" borderId="145" xfId="2" applyNumberFormat="1" applyFont="1" applyFill="1" applyBorder="1" applyAlignment="1" applyProtection="1">
      <alignment horizontal="right" vertical="center"/>
    </xf>
    <xf numFmtId="177" fontId="0" fillId="4" borderId="146" xfId="2" applyNumberFormat="1" applyFont="1" applyFill="1" applyBorder="1" applyAlignment="1" applyProtection="1">
      <alignment horizontal="right" vertical="center"/>
    </xf>
    <xf numFmtId="177" fontId="0" fillId="4" borderId="147" xfId="2" applyNumberFormat="1" applyFont="1" applyFill="1" applyBorder="1" applyAlignment="1" applyProtection="1">
      <alignment horizontal="right" vertical="center"/>
    </xf>
    <xf numFmtId="177" fontId="10" fillId="2" borderId="0" xfId="0" applyNumberFormat="1" applyFont="1" applyFill="1" applyAlignment="1">
      <alignment horizontal="right"/>
    </xf>
    <xf numFmtId="177" fontId="9" fillId="2" borderId="0" xfId="0" applyNumberFormat="1" applyFont="1" applyFill="1" applyAlignment="1">
      <alignment vertical="center" shrinkToFit="1"/>
    </xf>
    <xf numFmtId="177" fontId="9" fillId="2" borderId="0" xfId="0" applyNumberFormat="1" applyFont="1" applyFill="1" applyAlignment="1">
      <alignment horizontal="center" vertical="center" shrinkToFit="1"/>
    </xf>
    <xf numFmtId="177" fontId="0" fillId="3" borderId="148" xfId="0" applyNumberFormat="1" applyFill="1" applyBorder="1" applyAlignment="1">
      <alignment horizontal="center" vertical="center"/>
    </xf>
    <xf numFmtId="177" fontId="0" fillId="3" borderId="149" xfId="0" applyNumberFormat="1" applyFill="1" applyBorder="1" applyAlignment="1">
      <alignment horizontal="center" vertical="center"/>
    </xf>
    <xf numFmtId="177" fontId="0" fillId="3" borderId="150" xfId="0" applyNumberFormat="1" applyFill="1" applyBorder="1" applyAlignment="1">
      <alignment horizontal="center" vertical="center"/>
    </xf>
    <xf numFmtId="177" fontId="0" fillId="0" borderId="144" xfId="0" applyNumberFormat="1" applyBorder="1" applyAlignment="1" applyProtection="1">
      <alignment vertical="center" shrinkToFit="1"/>
      <protection locked="0"/>
    </xf>
    <xf numFmtId="177" fontId="0" fillId="0" borderId="146" xfId="0" applyNumberFormat="1" applyBorder="1" applyAlignment="1" applyProtection="1">
      <alignment vertical="center" shrinkToFit="1"/>
      <protection locked="0"/>
    </xf>
    <xf numFmtId="177" fontId="0" fillId="0" borderId="72" xfId="2" applyNumberFormat="1" applyFont="1" applyFill="1" applyBorder="1" applyAlignment="1" applyProtection="1">
      <alignment horizontal="center" vertical="center" wrapText="1" shrinkToFit="1"/>
      <protection locked="0"/>
    </xf>
    <xf numFmtId="177" fontId="0" fillId="0" borderId="146" xfId="0" applyNumberFormat="1" applyFont="1" applyBorder="1" applyAlignment="1" applyProtection="1">
      <alignment vertical="center" wrapText="1" shrinkToFit="1"/>
      <protection locked="0"/>
    </xf>
    <xf numFmtId="177" fontId="0" fillId="5" borderId="151" xfId="0" applyNumberFormat="1" applyFont="1" applyFill="1" applyBorder="1" applyAlignment="1">
      <alignment horizontal="center" vertical="center" shrinkToFit="1"/>
    </xf>
    <xf numFmtId="177" fontId="0" fillId="5" borderId="152" xfId="0" applyNumberFormat="1" applyFont="1" applyFill="1" applyBorder="1" applyAlignment="1">
      <alignment horizontal="center" vertical="center" shrinkToFit="1"/>
    </xf>
    <xf numFmtId="177" fontId="0" fillId="5" borderId="153" xfId="0" applyNumberFormat="1" applyFont="1" applyFill="1" applyBorder="1" applyAlignment="1">
      <alignment horizontal="center" vertical="center" shrinkToFit="1"/>
    </xf>
  </cellXfs>
  <cellStyles count="3">
    <cellStyle name="桁区切り 2" xfId="1"/>
    <cellStyle name="標準" xfId="0" builtinId="0"/>
    <cellStyle name="桁区切り" xfId="2" builtinId="6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heetMetadata" Target="metadata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0000"/>
  </sheetPr>
  <dimension ref="A1:AC99"/>
  <sheetViews>
    <sheetView tabSelected="1" zoomScale="80" zoomScaleNormal="80" zoomScaleSheetLayoutView="70" workbookViewId="0">
      <selection activeCell="C7" sqref="C7"/>
    </sheetView>
  </sheetViews>
  <sheetFormatPr defaultColWidth="9" defaultRowHeight="13.5"/>
  <cols>
    <col min="1" max="1" width="5.6640625" style="1" customWidth="1"/>
    <col min="2" max="3" width="36.44140625" style="1" customWidth="1"/>
    <col min="4" max="5" width="10.21875" style="1" customWidth="1"/>
    <col min="6" max="15" width="6.88671875" style="1" customWidth="1"/>
    <col min="16" max="16" width="13.88671875" style="1" customWidth="1"/>
    <col min="17" max="17" width="6.88671875" style="1" customWidth="1"/>
    <col min="18" max="18" width="13.6640625" style="1" customWidth="1"/>
    <col min="19" max="19" width="14.109375" style="1" customWidth="1"/>
    <col min="20" max="20" width="6.88671875" style="1" customWidth="1"/>
    <col min="21" max="21" width="13.5546875" style="1" customWidth="1"/>
    <col min="22" max="22" width="13" style="1" customWidth="1"/>
    <col min="23" max="23" width="13.77734375" style="1" customWidth="1"/>
    <col min="24" max="24" width="6.88671875" style="1" customWidth="1"/>
    <col min="25" max="25" width="7.77734375" style="1" bestFit="1" customWidth="1"/>
    <col min="26" max="26" width="6.88671875" style="1" customWidth="1"/>
    <col min="27" max="27" width="3.77734375" style="1" bestFit="1" customWidth="1"/>
    <col min="28" max="28" width="6.88671875" style="1" customWidth="1"/>
    <col min="29" max="29" width="3.109375" style="1" bestFit="1" customWidth="1"/>
    <col min="30" max="16384" width="9" style="1"/>
  </cols>
  <sheetData>
    <row r="1" spans="1:29" ht="24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98"/>
      <c r="AA1" s="98"/>
      <c r="AB1" s="98"/>
      <c r="AC1" s="98"/>
    </row>
    <row r="2" spans="1:29" ht="31.05" customHeight="1">
      <c r="A2" s="4" t="s">
        <v>74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</row>
    <row r="3" spans="1:29" ht="9.4499999999999993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94"/>
      <c r="Y3" s="94"/>
      <c r="Z3" s="94"/>
      <c r="AA3" s="94"/>
      <c r="AB3" s="94"/>
      <c r="AC3" s="94"/>
    </row>
    <row r="4" spans="1:29" s="0" customFormat="1" ht="18" customHeight="1">
      <c r="A4" s="5"/>
      <c r="B4" s="11" t="s">
        <v>28</v>
      </c>
      <c r="C4" s="22" t="s">
        <v>56</v>
      </c>
      <c r="D4" s="31" t="s">
        <v>41</v>
      </c>
      <c r="E4" s="43"/>
      <c r="F4" s="43"/>
      <c r="G4" s="31" t="s">
        <v>58</v>
      </c>
      <c r="H4" s="43"/>
      <c r="I4" s="43"/>
      <c r="J4" s="43"/>
      <c r="K4" s="43"/>
      <c r="L4" s="43"/>
      <c r="M4" s="43"/>
      <c r="N4" s="43"/>
      <c r="O4" s="65"/>
      <c r="P4" s="68" t="s">
        <v>59</v>
      </c>
      <c r="Q4" s="71"/>
      <c r="R4" s="11" t="s">
        <v>19</v>
      </c>
      <c r="S4" s="76"/>
      <c r="T4" s="5"/>
      <c r="U4" s="11" t="s">
        <v>60</v>
      </c>
      <c r="V4" s="90"/>
      <c r="W4" s="76"/>
      <c r="X4" s="71"/>
      <c r="Y4" s="96"/>
      <c r="Z4" s="96"/>
      <c r="AA4" s="96"/>
      <c r="AB4" s="96"/>
      <c r="AC4" s="96"/>
    </row>
    <row r="5" spans="1:29" s="0" customFormat="1" ht="18" customHeight="1">
      <c r="A5" s="5"/>
      <c r="B5" s="12"/>
      <c r="C5" s="23"/>
      <c r="D5" s="32"/>
      <c r="E5" s="44"/>
      <c r="F5" s="44"/>
      <c r="G5" s="32"/>
      <c r="H5" s="44"/>
      <c r="I5" s="44"/>
      <c r="J5" s="44"/>
      <c r="K5" s="44"/>
      <c r="L5" s="44"/>
      <c r="M5" s="44"/>
      <c r="N5" s="44"/>
      <c r="O5" s="66"/>
      <c r="P5" s="69"/>
      <c r="Q5" s="71"/>
      <c r="R5" s="73" t="s">
        <v>37</v>
      </c>
      <c r="S5" s="77" t="s">
        <v>38</v>
      </c>
      <c r="T5" s="5"/>
      <c r="U5" s="73" t="s">
        <v>26</v>
      </c>
      <c r="V5" s="91" t="s">
        <v>50</v>
      </c>
      <c r="W5" s="77" t="s">
        <v>4</v>
      </c>
      <c r="X5" s="71"/>
      <c r="Y5" s="96"/>
      <c r="Z5" s="96"/>
      <c r="AA5" s="96"/>
      <c r="AB5" s="96"/>
      <c r="AC5" s="96"/>
    </row>
    <row r="6" spans="1:29" s="0" customFormat="1" ht="6.6" customHeight="1">
      <c r="A6" s="5"/>
      <c r="B6" s="12"/>
      <c r="C6" s="24"/>
      <c r="D6" s="33"/>
      <c r="E6" s="45"/>
      <c r="F6" s="45"/>
      <c r="G6" s="33"/>
      <c r="H6" s="45"/>
      <c r="I6" s="45"/>
      <c r="J6" s="45"/>
      <c r="K6" s="45"/>
      <c r="L6" s="45"/>
      <c r="M6" s="45"/>
      <c r="N6" s="45"/>
      <c r="O6" s="67"/>
      <c r="P6" s="69"/>
      <c r="Q6" s="71"/>
      <c r="R6" s="74"/>
      <c r="S6" s="78"/>
      <c r="T6" s="5"/>
      <c r="U6" s="74"/>
      <c r="V6" s="92"/>
      <c r="W6" s="78"/>
      <c r="X6" s="71"/>
      <c r="Y6" s="97"/>
      <c r="Z6" s="97"/>
      <c r="AA6" s="97"/>
      <c r="AB6" s="97"/>
      <c r="AC6" s="97"/>
    </row>
    <row r="7" spans="1:29" s="0" customFormat="1" ht="36" customHeight="1">
      <c r="A7" s="5"/>
      <c r="B7" s="13" t="s">
        <v>11</v>
      </c>
      <c r="C7" s="25"/>
      <c r="D7" s="34"/>
      <c r="E7" s="46"/>
      <c r="F7" s="49"/>
      <c r="G7" s="34"/>
      <c r="H7" s="46"/>
      <c r="I7" s="46"/>
      <c r="J7" s="46"/>
      <c r="K7" s="46"/>
      <c r="L7" s="46"/>
      <c r="M7" s="46"/>
      <c r="N7" s="46"/>
      <c r="O7" s="49"/>
      <c r="P7" s="70"/>
      <c r="Q7" s="72"/>
      <c r="R7" s="75"/>
      <c r="S7" s="79"/>
      <c r="T7" s="5"/>
      <c r="U7" s="75"/>
      <c r="V7" s="93"/>
      <c r="W7" s="79"/>
      <c r="X7" s="95"/>
      <c r="Y7" s="97"/>
      <c r="Z7" s="97"/>
      <c r="AA7" s="97"/>
      <c r="AB7" s="97"/>
      <c r="AC7" s="97"/>
    </row>
    <row r="8" spans="1:29" s="0" customFormat="1" ht="11.25" customHeight="1">
      <c r="A8" s="5"/>
      <c r="B8" s="14"/>
      <c r="C8" s="14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</row>
    <row r="9" spans="1:29" s="0" customFormat="1" ht="66" customHeight="1">
      <c r="A9" s="6" t="s">
        <v>39</v>
      </c>
      <c r="B9" s="15" t="s">
        <v>49</v>
      </c>
      <c r="C9" s="15" t="s">
        <v>42</v>
      </c>
      <c r="D9" s="35" t="s">
        <v>69</v>
      </c>
      <c r="E9" s="47" t="s">
        <v>70</v>
      </c>
      <c r="F9" s="50" t="s">
        <v>61</v>
      </c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80"/>
      <c r="T9" s="58" t="s">
        <v>25</v>
      </c>
      <c r="U9" s="58"/>
      <c r="V9" s="58"/>
      <c r="W9" s="58"/>
      <c r="X9" s="58"/>
      <c r="Y9" s="58"/>
      <c r="Z9" s="58"/>
      <c r="AA9" s="58"/>
      <c r="AB9" s="58"/>
      <c r="AC9" s="99"/>
    </row>
    <row r="10" spans="1:29" s="2" customFormat="1" ht="30.6" customHeight="1">
      <c r="A10" s="7">
        <v>1</v>
      </c>
      <c r="B10" s="16"/>
      <c r="C10" s="16"/>
      <c r="D10" s="36"/>
      <c r="E10" s="36"/>
      <c r="F10" s="51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81"/>
      <c r="T10" s="87"/>
      <c r="U10" s="87"/>
      <c r="V10" s="87"/>
      <c r="W10" s="87"/>
      <c r="X10" s="87"/>
      <c r="Y10" s="87"/>
      <c r="Z10" s="87"/>
      <c r="AA10" s="87"/>
      <c r="AB10" s="87"/>
      <c r="AC10" s="100"/>
    </row>
    <row r="11" spans="1:29" s="2" customFormat="1" ht="30.6" customHeight="1">
      <c r="A11" s="8">
        <v>2</v>
      </c>
      <c r="B11" s="17"/>
      <c r="C11" s="17"/>
      <c r="D11" s="37"/>
      <c r="E11" s="37"/>
      <c r="F11" s="52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82"/>
      <c r="T11" s="88"/>
      <c r="U11" s="88"/>
      <c r="V11" s="88"/>
      <c r="W11" s="88"/>
      <c r="X11" s="88"/>
      <c r="Y11" s="88"/>
      <c r="Z11" s="88"/>
      <c r="AA11" s="88"/>
      <c r="AB11" s="88"/>
      <c r="AC11" s="101"/>
    </row>
    <row r="12" spans="1:29" s="2" customFormat="1" ht="30.6" customHeight="1">
      <c r="A12" s="8">
        <v>3</v>
      </c>
      <c r="B12" s="16"/>
      <c r="C12" s="26"/>
      <c r="D12" s="38"/>
      <c r="E12" s="38"/>
      <c r="F12" s="52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82"/>
      <c r="T12" s="88"/>
      <c r="U12" s="88"/>
      <c r="V12" s="88"/>
      <c r="W12" s="88"/>
      <c r="X12" s="88"/>
      <c r="Y12" s="88"/>
      <c r="Z12" s="88"/>
      <c r="AA12" s="88"/>
      <c r="AB12" s="88"/>
      <c r="AC12" s="101"/>
    </row>
    <row r="13" spans="1:29" s="2" customFormat="1" ht="30.6" customHeight="1">
      <c r="A13" s="8">
        <v>4</v>
      </c>
      <c r="B13" s="17"/>
      <c r="C13" s="16"/>
      <c r="D13" s="36"/>
      <c r="E13" s="36"/>
      <c r="F13" s="52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82"/>
      <c r="T13" s="88"/>
      <c r="U13" s="88"/>
      <c r="V13" s="88"/>
      <c r="W13" s="88"/>
      <c r="X13" s="88"/>
      <c r="Y13" s="88"/>
      <c r="Z13" s="88"/>
      <c r="AA13" s="88"/>
      <c r="AB13" s="88"/>
      <c r="AC13" s="101"/>
    </row>
    <row r="14" spans="1:29" s="2" customFormat="1" ht="30.6" customHeight="1">
      <c r="A14" s="8">
        <v>5</v>
      </c>
      <c r="B14" s="16"/>
      <c r="C14" s="17"/>
      <c r="D14" s="37"/>
      <c r="E14" s="37"/>
      <c r="F14" s="52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82"/>
      <c r="T14" s="88"/>
      <c r="U14" s="88"/>
      <c r="V14" s="88"/>
      <c r="W14" s="88"/>
      <c r="X14" s="88"/>
      <c r="Y14" s="88"/>
      <c r="Z14" s="88"/>
      <c r="AA14" s="88"/>
      <c r="AB14" s="88"/>
      <c r="AC14" s="101"/>
    </row>
    <row r="15" spans="1:29" s="2" customFormat="1" ht="30.6" customHeight="1">
      <c r="A15" s="8">
        <v>6</v>
      </c>
      <c r="B15" s="17"/>
      <c r="C15" s="26"/>
      <c r="D15" s="38"/>
      <c r="E15" s="38"/>
      <c r="F15" s="52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82"/>
      <c r="T15" s="88"/>
      <c r="U15" s="88"/>
      <c r="V15" s="88"/>
      <c r="W15" s="88"/>
      <c r="X15" s="88"/>
      <c r="Y15" s="88"/>
      <c r="Z15" s="88"/>
      <c r="AA15" s="88"/>
      <c r="AB15" s="88"/>
      <c r="AC15" s="101"/>
    </row>
    <row r="16" spans="1:29" s="2" customFormat="1" ht="30.6" customHeight="1">
      <c r="A16" s="8">
        <v>7</v>
      </c>
      <c r="B16" s="16"/>
      <c r="C16" s="16"/>
      <c r="D16" s="36"/>
      <c r="E16" s="36"/>
      <c r="F16" s="52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82"/>
      <c r="T16" s="88"/>
      <c r="U16" s="88"/>
      <c r="V16" s="88"/>
      <c r="W16" s="88"/>
      <c r="X16" s="88"/>
      <c r="Y16" s="88"/>
      <c r="Z16" s="88"/>
      <c r="AA16" s="88"/>
      <c r="AB16" s="88"/>
      <c r="AC16" s="101"/>
    </row>
    <row r="17" spans="1:29" s="2" customFormat="1" ht="30.6" customHeight="1">
      <c r="A17" s="8">
        <v>8</v>
      </c>
      <c r="B17" s="17"/>
      <c r="C17" s="27"/>
      <c r="D17" s="39"/>
      <c r="E17" s="39"/>
      <c r="F17" s="52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82"/>
      <c r="T17" s="88"/>
      <c r="U17" s="88"/>
      <c r="V17" s="88"/>
      <c r="W17" s="88"/>
      <c r="X17" s="88"/>
      <c r="Y17" s="88"/>
      <c r="Z17" s="88"/>
      <c r="AA17" s="88"/>
      <c r="AB17" s="88"/>
      <c r="AC17" s="101"/>
    </row>
    <row r="18" spans="1:29" s="2" customFormat="1" ht="30.6" customHeight="1">
      <c r="A18" s="8">
        <v>9</v>
      </c>
      <c r="B18" s="18"/>
      <c r="C18" s="28"/>
      <c r="D18" s="40"/>
      <c r="E18" s="48"/>
      <c r="F18" s="53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82"/>
      <c r="T18" s="88"/>
      <c r="U18" s="88"/>
      <c r="V18" s="88"/>
      <c r="W18" s="88"/>
      <c r="X18" s="88"/>
      <c r="Y18" s="88"/>
      <c r="Z18" s="88"/>
      <c r="AA18" s="88"/>
      <c r="AB18" s="88"/>
      <c r="AC18" s="101"/>
    </row>
    <row r="19" spans="1:29" s="2" customFormat="1" ht="30.6" customHeight="1">
      <c r="A19" s="8">
        <v>10</v>
      </c>
      <c r="B19" s="17"/>
      <c r="C19" s="16"/>
      <c r="D19" s="36"/>
      <c r="E19" s="36"/>
      <c r="F19" s="52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82"/>
      <c r="T19" s="88"/>
      <c r="U19" s="88"/>
      <c r="V19" s="88"/>
      <c r="W19" s="88"/>
      <c r="X19" s="88"/>
      <c r="Y19" s="88"/>
      <c r="Z19" s="88"/>
      <c r="AA19" s="88"/>
      <c r="AB19" s="88"/>
      <c r="AC19" s="101"/>
    </row>
    <row r="20" spans="1:29" s="2" customFormat="1" ht="30.6" customHeight="1">
      <c r="A20" s="8">
        <v>11</v>
      </c>
      <c r="B20" s="16"/>
      <c r="C20" s="27"/>
      <c r="D20" s="39"/>
      <c r="E20" s="39"/>
      <c r="F20" s="52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82"/>
      <c r="T20" s="88"/>
      <c r="U20" s="88"/>
      <c r="V20" s="88"/>
      <c r="W20" s="88"/>
      <c r="X20" s="88"/>
      <c r="Y20" s="88"/>
      <c r="Z20" s="88"/>
      <c r="AA20" s="88"/>
      <c r="AB20" s="88"/>
      <c r="AC20" s="101"/>
    </row>
    <row r="21" spans="1:29" s="2" customFormat="1" ht="30.6" customHeight="1">
      <c r="A21" s="8">
        <v>12</v>
      </c>
      <c r="B21" s="19"/>
      <c r="C21" s="28"/>
      <c r="D21" s="40"/>
      <c r="E21" s="48"/>
      <c r="F21" s="53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82"/>
      <c r="T21" s="88"/>
      <c r="U21" s="88"/>
      <c r="V21" s="88"/>
      <c r="W21" s="88"/>
      <c r="X21" s="88"/>
      <c r="Y21" s="88"/>
      <c r="Z21" s="88"/>
      <c r="AA21" s="88"/>
      <c r="AB21" s="88"/>
      <c r="AC21" s="101"/>
    </row>
    <row r="22" spans="1:29" s="2" customFormat="1" ht="30.6" customHeight="1">
      <c r="A22" s="8">
        <v>13</v>
      </c>
      <c r="B22" s="18"/>
      <c r="C22" s="29"/>
      <c r="D22" s="36"/>
      <c r="E22" s="36"/>
      <c r="F22" s="52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82"/>
      <c r="T22" s="88"/>
      <c r="U22" s="88"/>
      <c r="V22" s="88"/>
      <c r="W22" s="88"/>
      <c r="X22" s="88"/>
      <c r="Y22" s="88"/>
      <c r="Z22" s="88"/>
      <c r="AA22" s="88"/>
      <c r="AB22" s="88"/>
      <c r="AC22" s="101"/>
    </row>
    <row r="23" spans="1:29" s="2" customFormat="1" ht="30.6" customHeight="1">
      <c r="A23" s="8">
        <v>14</v>
      </c>
      <c r="B23" s="17"/>
      <c r="C23" s="27"/>
      <c r="D23" s="39"/>
      <c r="E23" s="39"/>
      <c r="F23" s="54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83"/>
      <c r="T23" s="88"/>
      <c r="U23" s="88"/>
      <c r="V23" s="88"/>
      <c r="W23" s="88"/>
      <c r="X23" s="88"/>
      <c r="Y23" s="88"/>
      <c r="Z23" s="88"/>
      <c r="AA23" s="88"/>
      <c r="AB23" s="88"/>
      <c r="AC23" s="101"/>
    </row>
    <row r="24" spans="1:29" s="2" customFormat="1" ht="30.6" customHeight="1">
      <c r="A24" s="8">
        <v>15</v>
      </c>
      <c r="B24" s="18"/>
      <c r="C24" s="28"/>
      <c r="D24" s="40"/>
      <c r="E24" s="40"/>
      <c r="F24" s="55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84"/>
      <c r="T24" s="88"/>
      <c r="U24" s="88"/>
      <c r="V24" s="88"/>
      <c r="W24" s="88"/>
      <c r="X24" s="88"/>
      <c r="Y24" s="88"/>
      <c r="Z24" s="88"/>
      <c r="AA24" s="88"/>
      <c r="AB24" s="88"/>
      <c r="AC24" s="101"/>
    </row>
    <row r="25" spans="1:29" s="2" customFormat="1" ht="30.6" customHeight="1">
      <c r="A25" s="8">
        <v>16</v>
      </c>
      <c r="B25" s="17"/>
      <c r="C25" s="16"/>
      <c r="D25" s="36"/>
      <c r="E25" s="36"/>
      <c r="F25" s="56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85"/>
      <c r="T25" s="88"/>
      <c r="U25" s="88"/>
      <c r="V25" s="88"/>
      <c r="W25" s="88"/>
      <c r="X25" s="88"/>
      <c r="Y25" s="88"/>
      <c r="Z25" s="88"/>
      <c r="AA25" s="88"/>
      <c r="AB25" s="88"/>
      <c r="AC25" s="101"/>
    </row>
    <row r="26" spans="1:29" s="2" customFormat="1" ht="30.6" customHeight="1">
      <c r="A26" s="8">
        <v>17</v>
      </c>
      <c r="B26" s="16"/>
      <c r="C26" s="17"/>
      <c r="D26" s="37"/>
      <c r="E26" s="37"/>
      <c r="F26" s="52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82"/>
      <c r="T26" s="88"/>
      <c r="U26" s="88"/>
      <c r="V26" s="88"/>
      <c r="W26" s="88"/>
      <c r="X26" s="88"/>
      <c r="Y26" s="88"/>
      <c r="Z26" s="88"/>
      <c r="AA26" s="88"/>
      <c r="AB26" s="88"/>
      <c r="AC26" s="101"/>
    </row>
    <row r="27" spans="1:29" s="2" customFormat="1" ht="30.6" customHeight="1">
      <c r="A27" s="8">
        <v>18</v>
      </c>
      <c r="B27" s="17"/>
      <c r="C27" s="26"/>
      <c r="D27" s="38"/>
      <c r="E27" s="38"/>
      <c r="F27" s="52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82"/>
      <c r="T27" s="88"/>
      <c r="U27" s="88"/>
      <c r="V27" s="88"/>
      <c r="W27" s="88"/>
      <c r="X27" s="88"/>
      <c r="Y27" s="88"/>
      <c r="Z27" s="88"/>
      <c r="AA27" s="88"/>
      <c r="AB27" s="88"/>
      <c r="AC27" s="101"/>
    </row>
    <row r="28" spans="1:29" s="2" customFormat="1" ht="30.6" customHeight="1">
      <c r="A28" s="8">
        <v>19</v>
      </c>
      <c r="B28" s="16"/>
      <c r="C28" s="16"/>
      <c r="D28" s="36"/>
      <c r="E28" s="36"/>
      <c r="F28" s="52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82"/>
      <c r="T28" s="88"/>
      <c r="U28" s="88"/>
      <c r="V28" s="88"/>
      <c r="W28" s="88"/>
      <c r="X28" s="88"/>
      <c r="Y28" s="88"/>
      <c r="Z28" s="88"/>
      <c r="AA28" s="88"/>
      <c r="AB28" s="88"/>
      <c r="AC28" s="101"/>
    </row>
    <row r="29" spans="1:29" s="2" customFormat="1" ht="30.6" customHeight="1">
      <c r="A29" s="8">
        <v>20</v>
      </c>
      <c r="B29" s="17"/>
      <c r="C29" s="27"/>
      <c r="D29" s="39"/>
      <c r="E29" s="39"/>
      <c r="F29" s="52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82"/>
      <c r="T29" s="88"/>
      <c r="U29" s="88"/>
      <c r="V29" s="88"/>
      <c r="W29" s="88"/>
      <c r="X29" s="88"/>
      <c r="Y29" s="88"/>
      <c r="Z29" s="88"/>
      <c r="AA29" s="88"/>
      <c r="AB29" s="88"/>
      <c r="AC29" s="101"/>
    </row>
    <row r="30" spans="1:29" s="2" customFormat="1" ht="30.6" customHeight="1">
      <c r="A30" s="8">
        <v>21</v>
      </c>
      <c r="B30" s="18"/>
      <c r="C30" s="28"/>
      <c r="D30" s="40"/>
      <c r="E30" s="48"/>
      <c r="F30" s="53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82"/>
      <c r="T30" s="88"/>
      <c r="U30" s="88"/>
      <c r="V30" s="88"/>
      <c r="W30" s="88"/>
      <c r="X30" s="88"/>
      <c r="Y30" s="88"/>
      <c r="Z30" s="88"/>
      <c r="AA30" s="88"/>
      <c r="AB30" s="88"/>
      <c r="AC30" s="101"/>
    </row>
    <row r="31" spans="1:29" s="2" customFormat="1" ht="30.6" customHeight="1">
      <c r="A31" s="8">
        <v>22</v>
      </c>
      <c r="B31" s="17"/>
      <c r="C31" s="16"/>
      <c r="D31" s="36"/>
      <c r="E31" s="36"/>
      <c r="F31" s="52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82"/>
      <c r="T31" s="88"/>
      <c r="U31" s="88"/>
      <c r="V31" s="88"/>
      <c r="W31" s="88"/>
      <c r="X31" s="88"/>
      <c r="Y31" s="88"/>
      <c r="Z31" s="88"/>
      <c r="AA31" s="88"/>
      <c r="AB31" s="88"/>
      <c r="AC31" s="101"/>
    </row>
    <row r="32" spans="1:29" s="2" customFormat="1" ht="30.6" customHeight="1">
      <c r="A32" s="8">
        <v>23</v>
      </c>
      <c r="B32" s="16"/>
      <c r="C32" s="17"/>
      <c r="D32" s="37"/>
      <c r="E32" s="37"/>
      <c r="F32" s="52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82"/>
      <c r="T32" s="88"/>
      <c r="U32" s="88"/>
      <c r="V32" s="88"/>
      <c r="W32" s="88"/>
      <c r="X32" s="88"/>
      <c r="Y32" s="88"/>
      <c r="Z32" s="88"/>
      <c r="AA32" s="88"/>
      <c r="AB32" s="88"/>
      <c r="AC32" s="101"/>
    </row>
    <row r="33" spans="1:29" s="2" customFormat="1" ht="30.6" customHeight="1">
      <c r="A33" s="8">
        <v>24</v>
      </c>
      <c r="B33" s="17"/>
      <c r="C33" s="16"/>
      <c r="D33" s="36"/>
      <c r="E33" s="36"/>
      <c r="F33" s="52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82"/>
      <c r="T33" s="88"/>
      <c r="U33" s="88"/>
      <c r="V33" s="88"/>
      <c r="W33" s="88"/>
      <c r="X33" s="88"/>
      <c r="Y33" s="88"/>
      <c r="Z33" s="88"/>
      <c r="AA33" s="88"/>
      <c r="AB33" s="88"/>
      <c r="AC33" s="101"/>
    </row>
    <row r="34" spans="1:29" s="2" customFormat="1" ht="30.6" customHeight="1">
      <c r="A34" s="8">
        <v>25</v>
      </c>
      <c r="B34" s="16"/>
      <c r="C34" s="30"/>
      <c r="D34" s="41"/>
      <c r="E34" s="41"/>
      <c r="F34" s="52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82"/>
      <c r="T34" s="88"/>
      <c r="U34" s="88"/>
      <c r="V34" s="88"/>
      <c r="W34" s="88"/>
      <c r="X34" s="88"/>
      <c r="Y34" s="88"/>
      <c r="Z34" s="88"/>
      <c r="AA34" s="88"/>
      <c r="AB34" s="88"/>
      <c r="AC34" s="101"/>
    </row>
    <row r="35" spans="1:29" s="2" customFormat="1" ht="30.6" customHeight="1">
      <c r="A35" s="8">
        <v>26</v>
      </c>
      <c r="B35" s="17"/>
      <c r="C35" s="17"/>
      <c r="D35" s="37"/>
      <c r="E35" s="37"/>
      <c r="F35" s="52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82"/>
      <c r="T35" s="88"/>
      <c r="U35" s="88"/>
      <c r="V35" s="88"/>
      <c r="W35" s="88"/>
      <c r="X35" s="88"/>
      <c r="Y35" s="88"/>
      <c r="Z35" s="88"/>
      <c r="AA35" s="88"/>
      <c r="AB35" s="88"/>
      <c r="AC35" s="101"/>
    </row>
    <row r="36" spans="1:29" s="2" customFormat="1" ht="30.6" customHeight="1">
      <c r="A36" s="8">
        <v>27</v>
      </c>
      <c r="B36" s="16"/>
      <c r="C36" s="26"/>
      <c r="D36" s="38"/>
      <c r="E36" s="38"/>
      <c r="F36" s="52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82"/>
      <c r="T36" s="88"/>
      <c r="U36" s="88"/>
      <c r="V36" s="88"/>
      <c r="W36" s="88"/>
      <c r="X36" s="88"/>
      <c r="Y36" s="88"/>
      <c r="Z36" s="88"/>
      <c r="AA36" s="88"/>
      <c r="AB36" s="88"/>
      <c r="AC36" s="101"/>
    </row>
    <row r="37" spans="1:29" s="2" customFormat="1" ht="30.6" customHeight="1">
      <c r="A37" s="8">
        <v>28</v>
      </c>
      <c r="B37" s="17"/>
      <c r="C37" s="16"/>
      <c r="D37" s="36"/>
      <c r="E37" s="36"/>
      <c r="F37" s="52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82"/>
      <c r="T37" s="88"/>
      <c r="U37" s="88"/>
      <c r="V37" s="88"/>
      <c r="W37" s="88"/>
      <c r="X37" s="88"/>
      <c r="Y37" s="88"/>
      <c r="Z37" s="88"/>
      <c r="AA37" s="88"/>
      <c r="AB37" s="88"/>
      <c r="AC37" s="101"/>
    </row>
    <row r="38" spans="1:29" s="2" customFormat="1" ht="30.6" customHeight="1">
      <c r="A38" s="8">
        <v>29</v>
      </c>
      <c r="B38" s="16"/>
      <c r="C38" s="17"/>
      <c r="D38" s="37"/>
      <c r="E38" s="37"/>
      <c r="F38" s="52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82"/>
      <c r="T38" s="88"/>
      <c r="U38" s="88"/>
      <c r="V38" s="88"/>
      <c r="W38" s="88"/>
      <c r="X38" s="88"/>
      <c r="Y38" s="88"/>
      <c r="Z38" s="88"/>
      <c r="AA38" s="88"/>
      <c r="AB38" s="88"/>
      <c r="AC38" s="101"/>
    </row>
    <row r="39" spans="1:29" s="2" customFormat="1" ht="30.45" customHeight="1">
      <c r="A39" s="9">
        <v>30</v>
      </c>
      <c r="B39" s="20"/>
      <c r="C39" s="20"/>
      <c r="D39" s="42"/>
      <c r="E39" s="42"/>
      <c r="F39" s="57"/>
      <c r="G39" s="64"/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86"/>
      <c r="T39" s="89"/>
      <c r="U39" s="89"/>
      <c r="V39" s="89"/>
      <c r="W39" s="89"/>
      <c r="X39" s="89"/>
      <c r="Y39" s="89"/>
      <c r="Z39" s="89"/>
      <c r="AA39" s="89"/>
      <c r="AB39" s="89"/>
      <c r="AC39" s="102"/>
    </row>
    <row r="40" spans="1:29" s="2" customFormat="1" ht="30.6" customHeight="1">
      <c r="A40" s="7">
        <v>31</v>
      </c>
      <c r="B40" s="16"/>
      <c r="C40" s="16"/>
      <c r="D40" s="36"/>
      <c r="E40" s="36"/>
      <c r="F40" s="51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81"/>
      <c r="T40" s="87"/>
      <c r="U40" s="87"/>
      <c r="V40" s="87"/>
      <c r="W40" s="87"/>
      <c r="X40" s="87"/>
      <c r="Y40" s="87"/>
      <c r="Z40" s="87"/>
      <c r="AA40" s="87"/>
      <c r="AB40" s="87"/>
      <c r="AC40" s="100"/>
    </row>
    <row r="41" spans="1:29" s="2" customFormat="1" ht="30.6" customHeight="1">
      <c r="A41" s="8">
        <v>32</v>
      </c>
      <c r="B41" s="17"/>
      <c r="C41" s="17"/>
      <c r="D41" s="37"/>
      <c r="E41" s="37"/>
      <c r="F41" s="52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82"/>
      <c r="T41" s="88"/>
      <c r="U41" s="88"/>
      <c r="V41" s="88"/>
      <c r="W41" s="88"/>
      <c r="X41" s="88"/>
      <c r="Y41" s="88"/>
      <c r="Z41" s="88"/>
      <c r="AA41" s="88"/>
      <c r="AB41" s="88"/>
      <c r="AC41" s="101"/>
    </row>
    <row r="42" spans="1:29" s="2" customFormat="1" ht="30.6" customHeight="1">
      <c r="A42" s="7">
        <v>33</v>
      </c>
      <c r="B42" s="16"/>
      <c r="C42" s="16"/>
      <c r="D42" s="36"/>
      <c r="E42" s="36"/>
      <c r="F42" s="52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82"/>
      <c r="T42" s="88"/>
      <c r="U42" s="88"/>
      <c r="V42" s="88"/>
      <c r="W42" s="88"/>
      <c r="X42" s="88"/>
      <c r="Y42" s="88"/>
      <c r="Z42" s="88"/>
      <c r="AA42" s="88"/>
      <c r="AB42" s="88"/>
      <c r="AC42" s="101"/>
    </row>
    <row r="43" spans="1:29" s="2" customFormat="1" ht="30.6" customHeight="1">
      <c r="A43" s="8">
        <v>34</v>
      </c>
      <c r="B43" s="17"/>
      <c r="C43" s="17"/>
      <c r="D43" s="37"/>
      <c r="E43" s="37"/>
      <c r="F43" s="52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82"/>
      <c r="T43" s="88"/>
      <c r="U43" s="88"/>
      <c r="V43" s="88"/>
      <c r="W43" s="88"/>
      <c r="X43" s="88"/>
      <c r="Y43" s="88"/>
      <c r="Z43" s="88"/>
      <c r="AA43" s="88"/>
      <c r="AB43" s="88"/>
      <c r="AC43" s="101"/>
    </row>
    <row r="44" spans="1:29" s="2" customFormat="1" ht="30.6" customHeight="1">
      <c r="A44" s="7">
        <v>35</v>
      </c>
      <c r="B44" s="16"/>
      <c r="C44" s="16"/>
      <c r="D44" s="36"/>
      <c r="E44" s="36"/>
      <c r="F44" s="52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82"/>
      <c r="T44" s="88"/>
      <c r="U44" s="88"/>
      <c r="V44" s="88"/>
      <c r="W44" s="88"/>
      <c r="X44" s="88"/>
      <c r="Y44" s="88"/>
      <c r="Z44" s="88"/>
      <c r="AA44" s="88"/>
      <c r="AB44" s="88"/>
      <c r="AC44" s="101"/>
    </row>
    <row r="45" spans="1:29" s="2" customFormat="1" ht="30.6" customHeight="1">
      <c r="A45" s="8">
        <v>36</v>
      </c>
      <c r="B45" s="17"/>
      <c r="C45" s="17"/>
      <c r="D45" s="37"/>
      <c r="E45" s="37"/>
      <c r="F45" s="52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82"/>
      <c r="T45" s="88"/>
      <c r="U45" s="88"/>
      <c r="V45" s="88"/>
      <c r="W45" s="88"/>
      <c r="X45" s="88"/>
      <c r="Y45" s="88"/>
      <c r="Z45" s="88"/>
      <c r="AA45" s="88"/>
      <c r="AB45" s="88"/>
      <c r="AC45" s="101"/>
    </row>
    <row r="46" spans="1:29" s="2" customFormat="1" ht="30.6" customHeight="1">
      <c r="A46" s="7">
        <v>37</v>
      </c>
      <c r="B46" s="16"/>
      <c r="C46" s="16"/>
      <c r="D46" s="36"/>
      <c r="E46" s="36"/>
      <c r="F46" s="52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82"/>
      <c r="T46" s="88"/>
      <c r="U46" s="88"/>
      <c r="V46" s="88"/>
      <c r="W46" s="88"/>
      <c r="X46" s="88"/>
      <c r="Y46" s="88"/>
      <c r="Z46" s="88"/>
      <c r="AA46" s="88"/>
      <c r="AB46" s="88"/>
      <c r="AC46" s="101"/>
    </row>
    <row r="47" spans="1:29" s="2" customFormat="1" ht="30.6" customHeight="1">
      <c r="A47" s="8">
        <v>38</v>
      </c>
      <c r="B47" s="17"/>
      <c r="C47" s="17"/>
      <c r="D47" s="37"/>
      <c r="E47" s="37"/>
      <c r="F47" s="52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82"/>
      <c r="T47" s="88"/>
      <c r="U47" s="88"/>
      <c r="V47" s="88"/>
      <c r="W47" s="88"/>
      <c r="X47" s="88"/>
      <c r="Y47" s="88"/>
      <c r="Z47" s="88"/>
      <c r="AA47" s="88"/>
      <c r="AB47" s="88"/>
      <c r="AC47" s="101"/>
    </row>
    <row r="48" spans="1:29" s="2" customFormat="1" ht="30.6" customHeight="1">
      <c r="A48" s="7">
        <v>39</v>
      </c>
      <c r="B48" s="16"/>
      <c r="C48" s="16"/>
      <c r="D48" s="36"/>
      <c r="E48" s="36"/>
      <c r="F48" s="52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82"/>
      <c r="T48" s="88"/>
      <c r="U48" s="88"/>
      <c r="V48" s="88"/>
      <c r="W48" s="88"/>
      <c r="X48" s="88"/>
      <c r="Y48" s="88"/>
      <c r="Z48" s="88"/>
      <c r="AA48" s="88"/>
      <c r="AB48" s="88"/>
      <c r="AC48" s="101"/>
    </row>
    <row r="49" spans="1:29" s="2" customFormat="1" ht="30.6" customHeight="1">
      <c r="A49" s="8">
        <v>40</v>
      </c>
      <c r="B49" s="17"/>
      <c r="C49" s="17"/>
      <c r="D49" s="37"/>
      <c r="E49" s="37"/>
      <c r="F49" s="52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82"/>
      <c r="T49" s="88"/>
      <c r="U49" s="88"/>
      <c r="V49" s="88"/>
      <c r="W49" s="88"/>
      <c r="X49" s="88"/>
      <c r="Y49" s="88"/>
      <c r="Z49" s="88"/>
      <c r="AA49" s="88"/>
      <c r="AB49" s="88"/>
      <c r="AC49" s="101"/>
    </row>
    <row r="50" spans="1:29" s="2" customFormat="1" ht="30.6" customHeight="1">
      <c r="A50" s="7">
        <v>41</v>
      </c>
      <c r="B50" s="16"/>
      <c r="C50" s="16"/>
      <c r="D50" s="36"/>
      <c r="E50" s="36"/>
      <c r="F50" s="52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82"/>
      <c r="T50" s="88"/>
      <c r="U50" s="88"/>
      <c r="V50" s="88"/>
      <c r="W50" s="88"/>
      <c r="X50" s="88"/>
      <c r="Y50" s="88"/>
      <c r="Z50" s="88"/>
      <c r="AA50" s="88"/>
      <c r="AB50" s="88"/>
      <c r="AC50" s="101"/>
    </row>
    <row r="51" spans="1:29" s="2" customFormat="1" ht="30.6" customHeight="1">
      <c r="A51" s="8">
        <v>42</v>
      </c>
      <c r="B51" s="17"/>
      <c r="C51" s="17"/>
      <c r="D51" s="37"/>
      <c r="E51" s="37"/>
      <c r="F51" s="52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82"/>
      <c r="T51" s="88"/>
      <c r="U51" s="88"/>
      <c r="V51" s="88"/>
      <c r="W51" s="88"/>
      <c r="X51" s="88"/>
      <c r="Y51" s="88"/>
      <c r="Z51" s="88"/>
      <c r="AA51" s="88"/>
      <c r="AB51" s="88"/>
      <c r="AC51" s="101"/>
    </row>
    <row r="52" spans="1:29" s="2" customFormat="1" ht="30.6" customHeight="1">
      <c r="A52" s="7">
        <v>43</v>
      </c>
      <c r="B52" s="16"/>
      <c r="C52" s="16"/>
      <c r="D52" s="36"/>
      <c r="E52" s="36"/>
      <c r="F52" s="52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82"/>
      <c r="T52" s="88"/>
      <c r="U52" s="88"/>
      <c r="V52" s="88"/>
      <c r="W52" s="88"/>
      <c r="X52" s="88"/>
      <c r="Y52" s="88"/>
      <c r="Z52" s="88"/>
      <c r="AA52" s="88"/>
      <c r="AB52" s="88"/>
      <c r="AC52" s="101"/>
    </row>
    <row r="53" spans="1:29" s="2" customFormat="1" ht="30.6" customHeight="1">
      <c r="A53" s="8">
        <v>44</v>
      </c>
      <c r="B53" s="17"/>
      <c r="C53" s="17"/>
      <c r="D53" s="37"/>
      <c r="E53" s="37"/>
      <c r="F53" s="52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82"/>
      <c r="T53" s="88"/>
      <c r="U53" s="88"/>
      <c r="V53" s="88"/>
      <c r="W53" s="88"/>
      <c r="X53" s="88"/>
      <c r="Y53" s="88"/>
      <c r="Z53" s="88"/>
      <c r="AA53" s="88"/>
      <c r="AB53" s="88"/>
      <c r="AC53" s="101"/>
    </row>
    <row r="54" spans="1:29" s="2" customFormat="1" ht="30.6" customHeight="1">
      <c r="A54" s="7">
        <v>45</v>
      </c>
      <c r="B54" s="16"/>
      <c r="C54" s="16"/>
      <c r="D54" s="36"/>
      <c r="E54" s="36"/>
      <c r="F54" s="52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82"/>
      <c r="T54" s="88"/>
      <c r="U54" s="88"/>
      <c r="V54" s="88"/>
      <c r="W54" s="88"/>
      <c r="X54" s="88"/>
      <c r="Y54" s="88"/>
      <c r="Z54" s="88"/>
      <c r="AA54" s="88"/>
      <c r="AB54" s="88"/>
      <c r="AC54" s="101"/>
    </row>
    <row r="55" spans="1:29" s="2" customFormat="1" ht="30.6" customHeight="1">
      <c r="A55" s="8">
        <v>46</v>
      </c>
      <c r="B55" s="17"/>
      <c r="C55" s="17"/>
      <c r="D55" s="37"/>
      <c r="E55" s="37"/>
      <c r="F55" s="52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82"/>
      <c r="T55" s="88"/>
      <c r="U55" s="88"/>
      <c r="V55" s="88"/>
      <c r="W55" s="88"/>
      <c r="X55" s="88"/>
      <c r="Y55" s="88"/>
      <c r="Z55" s="88"/>
      <c r="AA55" s="88"/>
      <c r="AB55" s="88"/>
      <c r="AC55" s="101"/>
    </row>
    <row r="56" spans="1:29" s="2" customFormat="1" ht="30.6" customHeight="1">
      <c r="A56" s="7">
        <v>47</v>
      </c>
      <c r="B56" s="16"/>
      <c r="C56" s="16"/>
      <c r="D56" s="36"/>
      <c r="E56" s="36"/>
      <c r="F56" s="52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82"/>
      <c r="T56" s="88"/>
      <c r="U56" s="88"/>
      <c r="V56" s="88"/>
      <c r="W56" s="88"/>
      <c r="X56" s="88"/>
      <c r="Y56" s="88"/>
      <c r="Z56" s="88"/>
      <c r="AA56" s="88"/>
      <c r="AB56" s="88"/>
      <c r="AC56" s="101"/>
    </row>
    <row r="57" spans="1:29" s="2" customFormat="1" ht="30.6" customHeight="1">
      <c r="A57" s="8">
        <v>48</v>
      </c>
      <c r="B57" s="17"/>
      <c r="C57" s="17"/>
      <c r="D57" s="37"/>
      <c r="E57" s="37"/>
      <c r="F57" s="52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82"/>
      <c r="T57" s="88"/>
      <c r="U57" s="88"/>
      <c r="V57" s="88"/>
      <c r="W57" s="88"/>
      <c r="X57" s="88"/>
      <c r="Y57" s="88"/>
      <c r="Z57" s="88"/>
      <c r="AA57" s="88"/>
      <c r="AB57" s="88"/>
      <c r="AC57" s="101"/>
    </row>
    <row r="58" spans="1:29" s="2" customFormat="1" ht="30.6" customHeight="1">
      <c r="A58" s="7">
        <v>49</v>
      </c>
      <c r="B58" s="16"/>
      <c r="C58" s="16"/>
      <c r="D58" s="36"/>
      <c r="E58" s="36"/>
      <c r="F58" s="52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82"/>
      <c r="T58" s="88"/>
      <c r="U58" s="88"/>
      <c r="V58" s="88"/>
      <c r="W58" s="88"/>
      <c r="X58" s="88"/>
      <c r="Y58" s="88"/>
      <c r="Z58" s="88"/>
      <c r="AA58" s="88"/>
      <c r="AB58" s="88"/>
      <c r="AC58" s="101"/>
    </row>
    <row r="59" spans="1:29" s="2" customFormat="1" ht="30.6" customHeight="1">
      <c r="A59" s="8">
        <v>50</v>
      </c>
      <c r="B59" s="17"/>
      <c r="C59" s="17"/>
      <c r="D59" s="37"/>
      <c r="E59" s="37"/>
      <c r="F59" s="52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82"/>
      <c r="T59" s="88"/>
      <c r="U59" s="88"/>
      <c r="V59" s="88"/>
      <c r="W59" s="88"/>
      <c r="X59" s="88"/>
      <c r="Y59" s="88"/>
      <c r="Z59" s="88"/>
      <c r="AA59" s="88"/>
      <c r="AB59" s="88"/>
      <c r="AC59" s="101"/>
    </row>
    <row r="60" spans="1:29" s="2" customFormat="1" ht="30.6" customHeight="1">
      <c r="A60" s="7">
        <v>51</v>
      </c>
      <c r="B60" s="16"/>
      <c r="C60" s="16"/>
      <c r="D60" s="36"/>
      <c r="E60" s="36"/>
      <c r="F60" s="52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82"/>
      <c r="T60" s="88"/>
      <c r="U60" s="88"/>
      <c r="V60" s="88"/>
      <c r="W60" s="88"/>
      <c r="X60" s="88"/>
      <c r="Y60" s="88"/>
      <c r="Z60" s="88"/>
      <c r="AA60" s="88"/>
      <c r="AB60" s="88"/>
      <c r="AC60" s="101"/>
    </row>
    <row r="61" spans="1:29" s="2" customFormat="1" ht="30.6" customHeight="1">
      <c r="A61" s="8">
        <v>52</v>
      </c>
      <c r="B61" s="17"/>
      <c r="C61" s="17"/>
      <c r="D61" s="37"/>
      <c r="E61" s="37"/>
      <c r="F61" s="52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82"/>
      <c r="T61" s="88"/>
      <c r="U61" s="88"/>
      <c r="V61" s="88"/>
      <c r="W61" s="88"/>
      <c r="X61" s="88"/>
      <c r="Y61" s="88"/>
      <c r="Z61" s="88"/>
      <c r="AA61" s="88"/>
      <c r="AB61" s="88"/>
      <c r="AC61" s="101"/>
    </row>
    <row r="62" spans="1:29" s="2" customFormat="1" ht="30.6" customHeight="1">
      <c r="A62" s="7">
        <v>53</v>
      </c>
      <c r="B62" s="16"/>
      <c r="C62" s="16"/>
      <c r="D62" s="36"/>
      <c r="E62" s="36"/>
      <c r="F62" s="52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82"/>
      <c r="T62" s="88"/>
      <c r="U62" s="88"/>
      <c r="V62" s="88"/>
      <c r="W62" s="88"/>
      <c r="X62" s="88"/>
      <c r="Y62" s="88"/>
      <c r="Z62" s="88"/>
      <c r="AA62" s="88"/>
      <c r="AB62" s="88"/>
      <c r="AC62" s="101"/>
    </row>
    <row r="63" spans="1:29" s="2" customFormat="1" ht="30.6" customHeight="1">
      <c r="A63" s="8">
        <v>54</v>
      </c>
      <c r="B63" s="17"/>
      <c r="C63" s="17"/>
      <c r="D63" s="37"/>
      <c r="E63" s="37"/>
      <c r="F63" s="52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82"/>
      <c r="T63" s="88"/>
      <c r="U63" s="88"/>
      <c r="V63" s="88"/>
      <c r="W63" s="88"/>
      <c r="X63" s="88"/>
      <c r="Y63" s="88"/>
      <c r="Z63" s="88"/>
      <c r="AA63" s="88"/>
      <c r="AB63" s="88"/>
      <c r="AC63" s="101"/>
    </row>
    <row r="64" spans="1:29" s="2" customFormat="1" ht="30.6" customHeight="1">
      <c r="A64" s="7">
        <v>55</v>
      </c>
      <c r="B64" s="16"/>
      <c r="C64" s="16"/>
      <c r="D64" s="36"/>
      <c r="E64" s="36"/>
      <c r="F64" s="52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82"/>
      <c r="T64" s="88"/>
      <c r="U64" s="88"/>
      <c r="V64" s="88"/>
      <c r="W64" s="88"/>
      <c r="X64" s="88"/>
      <c r="Y64" s="88"/>
      <c r="Z64" s="88"/>
      <c r="AA64" s="88"/>
      <c r="AB64" s="88"/>
      <c r="AC64" s="101"/>
    </row>
    <row r="65" spans="1:29" s="2" customFormat="1" ht="30.6" customHeight="1">
      <c r="A65" s="8">
        <v>56</v>
      </c>
      <c r="B65" s="17"/>
      <c r="C65" s="17"/>
      <c r="D65" s="37"/>
      <c r="E65" s="37"/>
      <c r="F65" s="52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82"/>
      <c r="T65" s="88"/>
      <c r="U65" s="88"/>
      <c r="V65" s="88"/>
      <c r="W65" s="88"/>
      <c r="X65" s="88"/>
      <c r="Y65" s="88"/>
      <c r="Z65" s="88"/>
      <c r="AA65" s="88"/>
      <c r="AB65" s="88"/>
      <c r="AC65" s="101"/>
    </row>
    <row r="66" spans="1:29" s="2" customFormat="1" ht="30.6" customHeight="1">
      <c r="A66" s="7">
        <v>57</v>
      </c>
      <c r="B66" s="16"/>
      <c r="C66" s="16"/>
      <c r="D66" s="36"/>
      <c r="E66" s="36"/>
      <c r="F66" s="52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82"/>
      <c r="T66" s="88"/>
      <c r="U66" s="88"/>
      <c r="V66" s="88"/>
      <c r="W66" s="88"/>
      <c r="X66" s="88"/>
      <c r="Y66" s="88"/>
      <c r="Z66" s="88"/>
      <c r="AA66" s="88"/>
      <c r="AB66" s="88"/>
      <c r="AC66" s="101"/>
    </row>
    <row r="67" spans="1:29" s="2" customFormat="1" ht="30.6" customHeight="1">
      <c r="A67" s="8">
        <v>58</v>
      </c>
      <c r="B67" s="17"/>
      <c r="C67" s="17"/>
      <c r="D67" s="37"/>
      <c r="E67" s="37"/>
      <c r="F67" s="52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82"/>
      <c r="T67" s="88"/>
      <c r="U67" s="88"/>
      <c r="V67" s="88"/>
      <c r="W67" s="88"/>
      <c r="X67" s="88"/>
      <c r="Y67" s="88"/>
      <c r="Z67" s="88"/>
      <c r="AA67" s="88"/>
      <c r="AB67" s="88"/>
      <c r="AC67" s="101"/>
    </row>
    <row r="68" spans="1:29" s="2" customFormat="1" ht="30.6" customHeight="1">
      <c r="A68" s="7">
        <v>59</v>
      </c>
      <c r="B68" s="16"/>
      <c r="C68" s="16"/>
      <c r="D68" s="36"/>
      <c r="E68" s="36"/>
      <c r="F68" s="52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82"/>
      <c r="T68" s="88"/>
      <c r="U68" s="88"/>
      <c r="V68" s="88"/>
      <c r="W68" s="88"/>
      <c r="X68" s="88"/>
      <c r="Y68" s="88"/>
      <c r="Z68" s="88"/>
      <c r="AA68" s="88"/>
      <c r="AB68" s="88"/>
      <c r="AC68" s="101"/>
    </row>
    <row r="69" spans="1:29" s="2" customFormat="1" ht="30.6" customHeight="1">
      <c r="A69" s="8">
        <v>60</v>
      </c>
      <c r="B69" s="21"/>
      <c r="C69" s="20"/>
      <c r="D69" s="42"/>
      <c r="E69" s="42"/>
      <c r="F69" s="57"/>
      <c r="G69" s="64"/>
      <c r="H69" s="64"/>
      <c r="I69" s="64"/>
      <c r="J69" s="64"/>
      <c r="K69" s="64"/>
      <c r="L69" s="64"/>
      <c r="M69" s="64"/>
      <c r="N69" s="64"/>
      <c r="O69" s="64"/>
      <c r="P69" s="64"/>
      <c r="Q69" s="64"/>
      <c r="R69" s="64"/>
      <c r="S69" s="86"/>
      <c r="T69" s="89"/>
      <c r="U69" s="89"/>
      <c r="V69" s="89"/>
      <c r="W69" s="89"/>
      <c r="X69" s="89"/>
      <c r="Y69" s="89"/>
      <c r="Z69" s="89"/>
      <c r="AA69" s="89"/>
      <c r="AB69" s="89"/>
      <c r="AC69" s="102"/>
    </row>
    <row r="70" spans="1:29" s="2" customFormat="1" ht="30.6" customHeight="1">
      <c r="A70" s="7">
        <v>61</v>
      </c>
      <c r="B70" s="16"/>
      <c r="C70" s="16"/>
      <c r="D70" s="36"/>
      <c r="E70" s="36"/>
      <c r="F70" s="51"/>
      <c r="G70" s="59"/>
      <c r="H70" s="59"/>
      <c r="I70" s="59"/>
      <c r="J70" s="59"/>
      <c r="K70" s="59"/>
      <c r="L70" s="59"/>
      <c r="M70" s="59"/>
      <c r="N70" s="59"/>
      <c r="O70" s="59"/>
      <c r="P70" s="59"/>
      <c r="Q70" s="59"/>
      <c r="R70" s="59"/>
      <c r="S70" s="81"/>
      <c r="T70" s="87"/>
      <c r="U70" s="87"/>
      <c r="V70" s="87"/>
      <c r="W70" s="87"/>
      <c r="X70" s="87"/>
      <c r="Y70" s="87"/>
      <c r="Z70" s="87"/>
      <c r="AA70" s="87"/>
      <c r="AB70" s="87"/>
      <c r="AC70" s="100"/>
    </row>
    <row r="71" spans="1:29" s="2" customFormat="1" ht="30.6" customHeight="1">
      <c r="A71" s="8">
        <v>62</v>
      </c>
      <c r="B71" s="17"/>
      <c r="C71" s="17"/>
      <c r="D71" s="37"/>
      <c r="E71" s="37"/>
      <c r="F71" s="52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82"/>
      <c r="T71" s="88"/>
      <c r="U71" s="88"/>
      <c r="V71" s="88"/>
      <c r="W71" s="88"/>
      <c r="X71" s="88"/>
      <c r="Y71" s="88"/>
      <c r="Z71" s="88"/>
      <c r="AA71" s="88"/>
      <c r="AB71" s="88"/>
      <c r="AC71" s="101"/>
    </row>
    <row r="72" spans="1:29" s="2" customFormat="1" ht="30.6" customHeight="1">
      <c r="A72" s="7">
        <v>63</v>
      </c>
      <c r="B72" s="17"/>
      <c r="C72" s="17"/>
      <c r="D72" s="36"/>
      <c r="E72" s="36"/>
      <c r="F72" s="52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82"/>
      <c r="T72" s="88"/>
      <c r="U72" s="88"/>
      <c r="V72" s="88"/>
      <c r="W72" s="88"/>
      <c r="X72" s="88"/>
      <c r="Y72" s="88"/>
      <c r="Z72" s="88"/>
      <c r="AA72" s="88"/>
      <c r="AB72" s="88"/>
      <c r="AC72" s="101"/>
    </row>
    <row r="73" spans="1:29" s="2" customFormat="1" ht="30.6" customHeight="1">
      <c r="A73" s="8">
        <v>64</v>
      </c>
      <c r="B73" s="17"/>
      <c r="C73" s="17"/>
      <c r="D73" s="37"/>
      <c r="E73" s="37"/>
      <c r="F73" s="52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82"/>
      <c r="T73" s="88"/>
      <c r="U73" s="88"/>
      <c r="V73" s="88"/>
      <c r="W73" s="88"/>
      <c r="X73" s="88"/>
      <c r="Y73" s="88"/>
      <c r="Z73" s="88"/>
      <c r="AA73" s="88"/>
      <c r="AB73" s="88"/>
      <c r="AC73" s="101"/>
    </row>
    <row r="74" spans="1:29" s="2" customFormat="1" ht="30.6" customHeight="1">
      <c r="A74" s="7">
        <v>65</v>
      </c>
      <c r="B74" s="17"/>
      <c r="C74" s="17"/>
      <c r="D74" s="36"/>
      <c r="E74" s="36"/>
      <c r="F74" s="52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82"/>
      <c r="T74" s="88"/>
      <c r="U74" s="88"/>
      <c r="V74" s="88"/>
      <c r="W74" s="88"/>
      <c r="X74" s="88"/>
      <c r="Y74" s="88"/>
      <c r="Z74" s="88"/>
      <c r="AA74" s="88"/>
      <c r="AB74" s="88"/>
      <c r="AC74" s="101"/>
    </row>
    <row r="75" spans="1:29" s="2" customFormat="1" ht="30.6" customHeight="1">
      <c r="A75" s="8">
        <v>66</v>
      </c>
      <c r="B75" s="17"/>
      <c r="C75" s="17"/>
      <c r="D75" s="37"/>
      <c r="E75" s="37"/>
      <c r="F75" s="52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82"/>
      <c r="T75" s="88"/>
      <c r="U75" s="88"/>
      <c r="V75" s="88"/>
      <c r="W75" s="88"/>
      <c r="X75" s="88"/>
      <c r="Y75" s="88"/>
      <c r="Z75" s="88"/>
      <c r="AA75" s="88"/>
      <c r="AB75" s="88"/>
      <c r="AC75" s="101"/>
    </row>
    <row r="76" spans="1:29" s="2" customFormat="1" ht="30.6" customHeight="1">
      <c r="A76" s="7">
        <v>67</v>
      </c>
      <c r="B76" s="17"/>
      <c r="C76" s="17"/>
      <c r="D76" s="36"/>
      <c r="E76" s="36"/>
      <c r="F76" s="52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82"/>
      <c r="T76" s="88"/>
      <c r="U76" s="88"/>
      <c r="V76" s="88"/>
      <c r="W76" s="88"/>
      <c r="X76" s="88"/>
      <c r="Y76" s="88"/>
      <c r="Z76" s="88"/>
      <c r="AA76" s="88"/>
      <c r="AB76" s="88"/>
      <c r="AC76" s="101"/>
    </row>
    <row r="77" spans="1:29" s="2" customFormat="1" ht="30.6" customHeight="1">
      <c r="A77" s="8">
        <v>68</v>
      </c>
      <c r="B77" s="17"/>
      <c r="C77" s="17"/>
      <c r="D77" s="37"/>
      <c r="E77" s="37"/>
      <c r="F77" s="52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82"/>
      <c r="T77" s="88"/>
      <c r="U77" s="88"/>
      <c r="V77" s="88"/>
      <c r="W77" s="88"/>
      <c r="X77" s="88"/>
      <c r="Y77" s="88"/>
      <c r="Z77" s="88"/>
      <c r="AA77" s="88"/>
      <c r="AB77" s="88"/>
      <c r="AC77" s="101"/>
    </row>
    <row r="78" spans="1:29" s="2" customFormat="1" ht="30.6" customHeight="1">
      <c r="A78" s="7">
        <v>69</v>
      </c>
      <c r="B78" s="17"/>
      <c r="C78" s="17"/>
      <c r="D78" s="36"/>
      <c r="E78" s="36"/>
      <c r="F78" s="52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82"/>
      <c r="T78" s="88"/>
      <c r="U78" s="88"/>
      <c r="V78" s="88"/>
      <c r="W78" s="88"/>
      <c r="X78" s="88"/>
      <c r="Y78" s="88"/>
      <c r="Z78" s="88"/>
      <c r="AA78" s="88"/>
      <c r="AB78" s="88"/>
      <c r="AC78" s="101"/>
    </row>
    <row r="79" spans="1:29" s="2" customFormat="1" ht="30.6" customHeight="1">
      <c r="A79" s="8">
        <v>70</v>
      </c>
      <c r="B79" s="17"/>
      <c r="C79" s="17"/>
      <c r="D79" s="37"/>
      <c r="E79" s="37"/>
      <c r="F79" s="52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82"/>
      <c r="T79" s="88"/>
      <c r="U79" s="88"/>
      <c r="V79" s="88"/>
      <c r="W79" s="88"/>
      <c r="X79" s="88"/>
      <c r="Y79" s="88"/>
      <c r="Z79" s="88"/>
      <c r="AA79" s="88"/>
      <c r="AB79" s="88"/>
      <c r="AC79" s="101"/>
    </row>
    <row r="80" spans="1:29" s="2" customFormat="1" ht="30.6" customHeight="1">
      <c r="A80" s="7">
        <v>71</v>
      </c>
      <c r="B80" s="17"/>
      <c r="C80" s="17"/>
      <c r="D80" s="36"/>
      <c r="E80" s="36"/>
      <c r="F80" s="52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82"/>
      <c r="T80" s="88"/>
      <c r="U80" s="88"/>
      <c r="V80" s="88"/>
      <c r="W80" s="88"/>
      <c r="X80" s="88"/>
      <c r="Y80" s="88"/>
      <c r="Z80" s="88"/>
      <c r="AA80" s="88"/>
      <c r="AB80" s="88"/>
      <c r="AC80" s="101"/>
    </row>
    <row r="81" spans="1:29" s="2" customFormat="1" ht="30.6" customHeight="1">
      <c r="A81" s="8">
        <v>72</v>
      </c>
      <c r="B81" s="17"/>
      <c r="C81" s="17"/>
      <c r="D81" s="37"/>
      <c r="E81" s="37"/>
      <c r="F81" s="52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82"/>
      <c r="T81" s="88"/>
      <c r="U81" s="88"/>
      <c r="V81" s="88"/>
      <c r="W81" s="88"/>
      <c r="X81" s="88"/>
      <c r="Y81" s="88"/>
      <c r="Z81" s="88"/>
      <c r="AA81" s="88"/>
      <c r="AB81" s="88"/>
      <c r="AC81" s="101"/>
    </row>
    <row r="82" spans="1:29" s="2" customFormat="1" ht="30.6" customHeight="1">
      <c r="A82" s="7">
        <v>73</v>
      </c>
      <c r="B82" s="17"/>
      <c r="C82" s="17"/>
      <c r="D82" s="36"/>
      <c r="F82" s="52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82"/>
      <c r="T82" s="88"/>
      <c r="U82" s="88"/>
      <c r="V82" s="88"/>
      <c r="W82" s="88"/>
      <c r="X82" s="88"/>
      <c r="Y82" s="88"/>
      <c r="Z82" s="88"/>
      <c r="AA82" s="88"/>
      <c r="AB82" s="88"/>
      <c r="AC82" s="101"/>
    </row>
    <row r="83" spans="1:29" s="2" customFormat="1" ht="30.6" customHeight="1">
      <c r="A83" s="8">
        <v>74</v>
      </c>
      <c r="B83" s="17"/>
      <c r="C83" s="17"/>
      <c r="D83" s="37"/>
      <c r="F83" s="52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82"/>
      <c r="T83" s="88"/>
      <c r="U83" s="88"/>
      <c r="V83" s="88"/>
      <c r="W83" s="88"/>
      <c r="X83" s="88"/>
      <c r="Y83" s="88"/>
      <c r="Z83" s="88"/>
      <c r="AA83" s="88"/>
      <c r="AB83" s="88"/>
      <c r="AC83" s="101"/>
    </row>
    <row r="84" spans="1:29" s="2" customFormat="1" ht="30.6" customHeight="1">
      <c r="A84" s="7">
        <v>75</v>
      </c>
      <c r="B84" s="17"/>
      <c r="C84" s="17"/>
      <c r="D84" s="36"/>
      <c r="F84" s="52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82"/>
      <c r="T84" s="88"/>
      <c r="U84" s="88"/>
      <c r="V84" s="88"/>
      <c r="W84" s="88"/>
      <c r="X84" s="88"/>
      <c r="Y84" s="88"/>
      <c r="Z84" s="88"/>
      <c r="AA84" s="88"/>
      <c r="AB84" s="88"/>
      <c r="AC84" s="101"/>
    </row>
    <row r="85" spans="1:29" s="2" customFormat="1" ht="30.6" customHeight="1">
      <c r="A85" s="8">
        <v>76</v>
      </c>
      <c r="B85" s="17"/>
      <c r="C85" s="17"/>
      <c r="D85" s="37"/>
      <c r="F85" s="52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82"/>
      <c r="T85" s="88"/>
      <c r="U85" s="88"/>
      <c r="V85" s="88"/>
      <c r="W85" s="88"/>
      <c r="X85" s="88"/>
      <c r="Y85" s="88"/>
      <c r="Z85" s="88"/>
      <c r="AA85" s="88"/>
      <c r="AB85" s="88"/>
      <c r="AC85" s="101"/>
    </row>
    <row r="86" spans="1:29" s="2" customFormat="1" ht="30.6" customHeight="1">
      <c r="A86" s="7">
        <v>77</v>
      </c>
      <c r="B86" s="17"/>
      <c r="C86" s="17"/>
      <c r="D86" s="36"/>
      <c r="F86" s="52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82"/>
      <c r="T86" s="88"/>
      <c r="U86" s="88"/>
      <c r="V86" s="88"/>
      <c r="W86" s="88"/>
      <c r="X86" s="88"/>
      <c r="Y86" s="88"/>
      <c r="Z86" s="88"/>
      <c r="AA86" s="88"/>
      <c r="AB86" s="88"/>
      <c r="AC86" s="101"/>
    </row>
    <row r="87" spans="1:29" s="2" customFormat="1" ht="30.6" customHeight="1">
      <c r="A87" s="8">
        <v>78</v>
      </c>
      <c r="B87" s="17"/>
      <c r="C87" s="17"/>
      <c r="D87" s="37"/>
      <c r="E87" s="37"/>
      <c r="F87" s="52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82"/>
      <c r="T87" s="88"/>
      <c r="U87" s="88"/>
      <c r="V87" s="88"/>
      <c r="W87" s="88"/>
      <c r="X87" s="88"/>
      <c r="Y87" s="88"/>
      <c r="Z87" s="88"/>
      <c r="AA87" s="88"/>
      <c r="AB87" s="88"/>
      <c r="AC87" s="101"/>
    </row>
    <row r="88" spans="1:29" s="2" customFormat="1" ht="30.6" customHeight="1">
      <c r="A88" s="7">
        <v>79</v>
      </c>
      <c r="B88" s="17"/>
      <c r="C88" s="17"/>
      <c r="D88" s="36"/>
      <c r="E88" s="36"/>
      <c r="F88" s="52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82"/>
      <c r="T88" s="88"/>
      <c r="U88" s="88"/>
      <c r="V88" s="88"/>
      <c r="W88" s="88"/>
      <c r="X88" s="88"/>
      <c r="Y88" s="88"/>
      <c r="Z88" s="88"/>
      <c r="AA88" s="88"/>
      <c r="AB88" s="88"/>
      <c r="AC88" s="101"/>
    </row>
    <row r="89" spans="1:29" s="2" customFormat="1" ht="30.6" customHeight="1">
      <c r="A89" s="8">
        <v>80</v>
      </c>
      <c r="B89" s="17"/>
      <c r="C89" s="17"/>
      <c r="D89" s="37"/>
      <c r="E89" s="37"/>
      <c r="F89" s="52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82"/>
      <c r="T89" s="88"/>
      <c r="U89" s="88"/>
      <c r="V89" s="88"/>
      <c r="W89" s="88"/>
      <c r="X89" s="88"/>
      <c r="Y89" s="88"/>
      <c r="Z89" s="88"/>
      <c r="AA89" s="88"/>
      <c r="AB89" s="88"/>
      <c r="AC89" s="101"/>
    </row>
    <row r="90" spans="1:29" s="2" customFormat="1" ht="30.6" customHeight="1">
      <c r="A90" s="7">
        <v>81</v>
      </c>
      <c r="B90" s="17"/>
      <c r="C90" s="17"/>
      <c r="D90" s="36"/>
      <c r="E90" s="36"/>
      <c r="F90" s="52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82"/>
      <c r="T90" s="88"/>
      <c r="U90" s="88"/>
      <c r="V90" s="88"/>
      <c r="W90" s="88"/>
      <c r="X90" s="88"/>
      <c r="Y90" s="88"/>
      <c r="Z90" s="88"/>
      <c r="AA90" s="88"/>
      <c r="AB90" s="88"/>
      <c r="AC90" s="101"/>
    </row>
    <row r="91" spans="1:29" s="2" customFormat="1" ht="30.6" customHeight="1">
      <c r="A91" s="8">
        <v>82</v>
      </c>
      <c r="B91" s="17"/>
      <c r="C91" s="17"/>
      <c r="D91" s="37"/>
      <c r="E91" s="37"/>
      <c r="F91" s="52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82"/>
      <c r="T91" s="88"/>
      <c r="U91" s="88"/>
      <c r="V91" s="88"/>
      <c r="W91" s="88"/>
      <c r="X91" s="88"/>
      <c r="Y91" s="88"/>
      <c r="Z91" s="88"/>
      <c r="AA91" s="88"/>
      <c r="AB91" s="88"/>
      <c r="AC91" s="101"/>
    </row>
    <row r="92" spans="1:29" s="2" customFormat="1" ht="30.6" customHeight="1">
      <c r="A92" s="7">
        <v>83</v>
      </c>
      <c r="B92" s="17"/>
      <c r="C92" s="17"/>
      <c r="D92" s="36"/>
      <c r="E92" s="36"/>
      <c r="F92" s="52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82"/>
      <c r="T92" s="88"/>
      <c r="U92" s="88"/>
      <c r="V92" s="88"/>
      <c r="W92" s="88"/>
      <c r="X92" s="88"/>
      <c r="Y92" s="88"/>
      <c r="Z92" s="88"/>
      <c r="AA92" s="88"/>
      <c r="AB92" s="88"/>
      <c r="AC92" s="101"/>
    </row>
    <row r="93" spans="1:29" s="2" customFormat="1" ht="30.6" customHeight="1">
      <c r="A93" s="8">
        <v>84</v>
      </c>
      <c r="B93" s="17"/>
      <c r="C93" s="17"/>
      <c r="D93" s="37"/>
      <c r="E93" s="37"/>
      <c r="F93" s="52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82"/>
      <c r="T93" s="88"/>
      <c r="U93" s="88"/>
      <c r="V93" s="88"/>
      <c r="W93" s="88"/>
      <c r="X93" s="88"/>
      <c r="Y93" s="88"/>
      <c r="Z93" s="88"/>
      <c r="AA93" s="88"/>
      <c r="AB93" s="88"/>
      <c r="AC93" s="101"/>
    </row>
    <row r="94" spans="1:29" s="2" customFormat="1" ht="30.6" customHeight="1">
      <c r="A94" s="7">
        <v>85</v>
      </c>
      <c r="B94" s="17"/>
      <c r="C94" s="17"/>
      <c r="D94" s="36"/>
      <c r="E94" s="36"/>
      <c r="F94" s="52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82"/>
      <c r="T94" s="88"/>
      <c r="U94" s="88"/>
      <c r="V94" s="88"/>
      <c r="W94" s="88"/>
      <c r="X94" s="88"/>
      <c r="Y94" s="88"/>
      <c r="Z94" s="88"/>
      <c r="AA94" s="88"/>
      <c r="AB94" s="88"/>
      <c r="AC94" s="101"/>
    </row>
    <row r="95" spans="1:29" s="2" customFormat="1" ht="30.6" customHeight="1">
      <c r="A95" s="8">
        <v>86</v>
      </c>
      <c r="B95" s="17"/>
      <c r="C95" s="17"/>
      <c r="D95" s="37"/>
      <c r="E95" s="37"/>
      <c r="F95" s="52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82"/>
      <c r="T95" s="88"/>
      <c r="U95" s="88"/>
      <c r="V95" s="88"/>
      <c r="W95" s="88"/>
      <c r="X95" s="88"/>
      <c r="Y95" s="88"/>
      <c r="Z95" s="88"/>
      <c r="AA95" s="88"/>
      <c r="AB95" s="88"/>
      <c r="AC95" s="101"/>
    </row>
    <row r="96" spans="1:29" s="2" customFormat="1" ht="30.6" customHeight="1">
      <c r="A96" s="7">
        <v>87</v>
      </c>
      <c r="B96" s="17"/>
      <c r="C96" s="17"/>
      <c r="D96" s="36"/>
      <c r="E96" s="36"/>
      <c r="F96" s="52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  <c r="R96" s="60"/>
      <c r="S96" s="82"/>
      <c r="T96" s="88"/>
      <c r="U96" s="88"/>
      <c r="V96" s="88"/>
      <c r="W96" s="88"/>
      <c r="X96" s="88"/>
      <c r="Y96" s="88"/>
      <c r="Z96" s="88"/>
      <c r="AA96" s="88"/>
      <c r="AB96" s="88"/>
      <c r="AC96" s="101"/>
    </row>
    <row r="97" spans="1:29" s="2" customFormat="1" ht="30.6" customHeight="1">
      <c r="A97" s="8">
        <v>88</v>
      </c>
      <c r="B97" s="17"/>
      <c r="C97" s="17"/>
      <c r="D97" s="37"/>
      <c r="E97" s="37"/>
      <c r="F97" s="52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  <c r="R97" s="60"/>
      <c r="S97" s="82"/>
      <c r="T97" s="88"/>
      <c r="U97" s="88"/>
      <c r="V97" s="88"/>
      <c r="W97" s="88"/>
      <c r="X97" s="88"/>
      <c r="Y97" s="88"/>
      <c r="Z97" s="88"/>
      <c r="AA97" s="88"/>
      <c r="AB97" s="88"/>
      <c r="AC97" s="101"/>
    </row>
    <row r="98" spans="1:29" s="2" customFormat="1" ht="30.6" customHeight="1">
      <c r="A98" s="7">
        <v>89</v>
      </c>
      <c r="B98" s="17"/>
      <c r="C98" s="17"/>
      <c r="D98" s="36"/>
      <c r="E98" s="36"/>
      <c r="F98" s="52"/>
      <c r="G98" s="60"/>
      <c r="H98" s="60"/>
      <c r="I98" s="60"/>
      <c r="J98" s="60"/>
      <c r="K98" s="60"/>
      <c r="L98" s="60"/>
      <c r="M98" s="60"/>
      <c r="N98" s="60"/>
      <c r="O98" s="60"/>
      <c r="P98" s="60"/>
      <c r="Q98" s="60"/>
      <c r="R98" s="60"/>
      <c r="S98" s="82"/>
      <c r="T98" s="88"/>
      <c r="U98" s="88"/>
      <c r="V98" s="88"/>
      <c r="W98" s="88"/>
      <c r="X98" s="88"/>
      <c r="Y98" s="88"/>
      <c r="Z98" s="88"/>
      <c r="AA98" s="88"/>
      <c r="AB98" s="88"/>
      <c r="AC98" s="101"/>
    </row>
    <row r="99" spans="1:29" s="2" customFormat="1" ht="30.6" customHeight="1">
      <c r="A99" s="10">
        <v>90</v>
      </c>
      <c r="B99" s="21"/>
      <c r="C99" s="20"/>
      <c r="D99" s="42"/>
      <c r="E99" s="42"/>
      <c r="F99" s="57"/>
      <c r="G99" s="64"/>
      <c r="H99" s="64"/>
      <c r="I99" s="64"/>
      <c r="J99" s="64"/>
      <c r="K99" s="64"/>
      <c r="L99" s="64"/>
      <c r="M99" s="64"/>
      <c r="N99" s="64"/>
      <c r="O99" s="64"/>
      <c r="P99" s="64"/>
      <c r="Q99" s="64"/>
      <c r="R99" s="64"/>
      <c r="S99" s="86"/>
      <c r="T99" s="89"/>
      <c r="U99" s="89"/>
      <c r="V99" s="89"/>
      <c r="W99" s="89"/>
      <c r="X99" s="89"/>
      <c r="Y99" s="89"/>
      <c r="Z99" s="89"/>
      <c r="AA99" s="89"/>
      <c r="AB99" s="89"/>
      <c r="AC99" s="102"/>
    </row>
  </sheetData>
  <mergeCells count="203">
    <mergeCell ref="Z1:AC1"/>
    <mergeCell ref="A2:AC2"/>
    <mergeCell ref="R4:S4"/>
    <mergeCell ref="U4:W4"/>
    <mergeCell ref="D7:F7"/>
    <mergeCell ref="G7:O7"/>
    <mergeCell ref="F9:S9"/>
    <mergeCell ref="T9:AC9"/>
    <mergeCell ref="F10:S10"/>
    <mergeCell ref="T10:AC10"/>
    <mergeCell ref="F11:S11"/>
    <mergeCell ref="T11:AC11"/>
    <mergeCell ref="F12:S12"/>
    <mergeCell ref="T12:AC12"/>
    <mergeCell ref="F13:S13"/>
    <mergeCell ref="T13:AC13"/>
    <mergeCell ref="F14:S14"/>
    <mergeCell ref="T14:AC14"/>
    <mergeCell ref="F15:S15"/>
    <mergeCell ref="T15:AC15"/>
    <mergeCell ref="F16:S16"/>
    <mergeCell ref="T16:AC16"/>
    <mergeCell ref="F17:S17"/>
    <mergeCell ref="T17:AC17"/>
    <mergeCell ref="F18:S18"/>
    <mergeCell ref="T18:AC18"/>
    <mergeCell ref="F19:S19"/>
    <mergeCell ref="T19:AC19"/>
    <mergeCell ref="F20:S20"/>
    <mergeCell ref="T20:AC20"/>
    <mergeCell ref="F21:S21"/>
    <mergeCell ref="T21:AC21"/>
    <mergeCell ref="F22:S22"/>
    <mergeCell ref="T22:AC22"/>
    <mergeCell ref="F23:S23"/>
    <mergeCell ref="T23:AC23"/>
    <mergeCell ref="F24:S24"/>
    <mergeCell ref="T24:AC24"/>
    <mergeCell ref="F25:S25"/>
    <mergeCell ref="T25:AC25"/>
    <mergeCell ref="F26:S26"/>
    <mergeCell ref="T26:AC26"/>
    <mergeCell ref="F27:S27"/>
    <mergeCell ref="T27:AC27"/>
    <mergeCell ref="F28:S28"/>
    <mergeCell ref="T28:AC28"/>
    <mergeCell ref="F29:S29"/>
    <mergeCell ref="T29:AC29"/>
    <mergeCell ref="F30:S30"/>
    <mergeCell ref="T30:AC30"/>
    <mergeCell ref="F31:S31"/>
    <mergeCell ref="T31:AC31"/>
    <mergeCell ref="F32:S32"/>
    <mergeCell ref="T32:AC32"/>
    <mergeCell ref="F33:S33"/>
    <mergeCell ref="T33:AC33"/>
    <mergeCell ref="F34:S34"/>
    <mergeCell ref="T34:AC34"/>
    <mergeCell ref="F35:S35"/>
    <mergeCell ref="T35:AC35"/>
    <mergeCell ref="F36:S36"/>
    <mergeCell ref="T36:AC36"/>
    <mergeCell ref="F37:S37"/>
    <mergeCell ref="T37:AC37"/>
    <mergeCell ref="F38:S38"/>
    <mergeCell ref="T38:AC38"/>
    <mergeCell ref="F39:S39"/>
    <mergeCell ref="T39:AC39"/>
    <mergeCell ref="F40:S40"/>
    <mergeCell ref="T40:AC40"/>
    <mergeCell ref="F41:S41"/>
    <mergeCell ref="T41:AC41"/>
    <mergeCell ref="F42:S42"/>
    <mergeCell ref="T42:AC42"/>
    <mergeCell ref="F43:S43"/>
    <mergeCell ref="T43:AC43"/>
    <mergeCell ref="F44:S44"/>
    <mergeCell ref="T44:AC44"/>
    <mergeCell ref="F45:S45"/>
    <mergeCell ref="T45:AC45"/>
    <mergeCell ref="F46:S46"/>
    <mergeCell ref="T46:AC46"/>
    <mergeCell ref="F47:S47"/>
    <mergeCell ref="T47:AC47"/>
    <mergeCell ref="F48:S48"/>
    <mergeCell ref="T48:AC48"/>
    <mergeCell ref="F49:S49"/>
    <mergeCell ref="T49:AC49"/>
    <mergeCell ref="F50:S50"/>
    <mergeCell ref="T50:AC50"/>
    <mergeCell ref="F51:S51"/>
    <mergeCell ref="T51:AC51"/>
    <mergeCell ref="F52:S52"/>
    <mergeCell ref="T52:AC52"/>
    <mergeCell ref="F53:S53"/>
    <mergeCell ref="T53:AC53"/>
    <mergeCell ref="F54:S54"/>
    <mergeCell ref="T54:AC54"/>
    <mergeCell ref="F55:S55"/>
    <mergeCell ref="T55:AC55"/>
    <mergeCell ref="F56:S56"/>
    <mergeCell ref="T56:AC56"/>
    <mergeCell ref="F57:S57"/>
    <mergeCell ref="T57:AC57"/>
    <mergeCell ref="F58:S58"/>
    <mergeCell ref="T58:AC58"/>
    <mergeCell ref="F59:S59"/>
    <mergeCell ref="T59:AC59"/>
    <mergeCell ref="F60:S60"/>
    <mergeCell ref="T60:AC60"/>
    <mergeCell ref="F61:S61"/>
    <mergeCell ref="T61:AC61"/>
    <mergeCell ref="F62:S62"/>
    <mergeCell ref="T62:AC62"/>
    <mergeCell ref="F63:S63"/>
    <mergeCell ref="T63:AC63"/>
    <mergeCell ref="F64:S64"/>
    <mergeCell ref="T64:AC64"/>
    <mergeCell ref="F65:S65"/>
    <mergeCell ref="T65:AC65"/>
    <mergeCell ref="F66:S66"/>
    <mergeCell ref="T66:AC66"/>
    <mergeCell ref="F67:S67"/>
    <mergeCell ref="T67:AC67"/>
    <mergeCell ref="F68:S68"/>
    <mergeCell ref="T68:AC68"/>
    <mergeCell ref="F69:S69"/>
    <mergeCell ref="T69:AC69"/>
    <mergeCell ref="F70:S70"/>
    <mergeCell ref="T70:AC70"/>
    <mergeCell ref="F71:S71"/>
    <mergeCell ref="T71:AC71"/>
    <mergeCell ref="F72:S72"/>
    <mergeCell ref="T72:AC72"/>
    <mergeCell ref="F73:S73"/>
    <mergeCell ref="T73:AC73"/>
    <mergeCell ref="F74:S74"/>
    <mergeCell ref="T74:AC74"/>
    <mergeCell ref="F75:S75"/>
    <mergeCell ref="T75:AC75"/>
    <mergeCell ref="F76:S76"/>
    <mergeCell ref="T76:AC76"/>
    <mergeCell ref="F77:S77"/>
    <mergeCell ref="T77:AC77"/>
    <mergeCell ref="F78:S78"/>
    <mergeCell ref="T78:AC78"/>
    <mergeCell ref="F79:S79"/>
    <mergeCell ref="T79:AC79"/>
    <mergeCell ref="F80:S80"/>
    <mergeCell ref="T80:AC80"/>
    <mergeCell ref="F81:S81"/>
    <mergeCell ref="T81:AC81"/>
    <mergeCell ref="F82:S82"/>
    <mergeCell ref="T82:AC82"/>
    <mergeCell ref="F83:S83"/>
    <mergeCell ref="T83:AC83"/>
    <mergeCell ref="F84:S84"/>
    <mergeCell ref="T84:AC84"/>
    <mergeCell ref="F85:S85"/>
    <mergeCell ref="T85:AC85"/>
    <mergeCell ref="F86:S86"/>
    <mergeCell ref="T86:AC86"/>
    <mergeCell ref="F87:S87"/>
    <mergeCell ref="T87:AC87"/>
    <mergeCell ref="F88:S88"/>
    <mergeCell ref="T88:AC88"/>
    <mergeCell ref="F89:S89"/>
    <mergeCell ref="T89:AC89"/>
    <mergeCell ref="F90:S90"/>
    <mergeCell ref="T90:AC90"/>
    <mergeCell ref="F91:S91"/>
    <mergeCell ref="T91:AC91"/>
    <mergeCell ref="F92:S92"/>
    <mergeCell ref="T92:AC92"/>
    <mergeCell ref="F93:S93"/>
    <mergeCell ref="T93:AC93"/>
    <mergeCell ref="F94:S94"/>
    <mergeCell ref="T94:AC94"/>
    <mergeCell ref="F95:S95"/>
    <mergeCell ref="T95:AC95"/>
    <mergeCell ref="F96:S96"/>
    <mergeCell ref="T96:AC96"/>
    <mergeCell ref="F97:S97"/>
    <mergeCell ref="T97:AC97"/>
    <mergeCell ref="F98:S98"/>
    <mergeCell ref="T98:AC98"/>
    <mergeCell ref="F99:S99"/>
    <mergeCell ref="T99:AC99"/>
    <mergeCell ref="B4:B6"/>
    <mergeCell ref="C4:C6"/>
    <mergeCell ref="D4:F6"/>
    <mergeCell ref="G4:O6"/>
    <mergeCell ref="P4:P6"/>
    <mergeCell ref="Y4:Y5"/>
    <mergeCell ref="Z4:Z5"/>
    <mergeCell ref="AA4:AA5"/>
    <mergeCell ref="AB4:AB5"/>
    <mergeCell ref="AC4:AC5"/>
    <mergeCell ref="R5:R6"/>
    <mergeCell ref="S5:S6"/>
    <mergeCell ref="U5:U6"/>
    <mergeCell ref="V5:V6"/>
    <mergeCell ref="W5:W6"/>
  </mergeCells>
  <phoneticPr fontId="2"/>
  <printOptions horizontalCentered="1"/>
  <pageMargins left="0.39370078740157483" right="0.39370078740157483" top="0.39370078740157483" bottom="0.39370078740157483" header="0.39370078740157483" footer="0.39370078740157483"/>
  <pageSetup paperSize="9" scale="47" fitToWidth="1" fitToHeight="0" orientation="landscape" usePrinterDefaults="1" r:id="rId1"/>
  <headerFooter scaleWithDoc="0" alignWithMargins="0">
    <oddFooter>&amp;C&amp;P</oddFooter>
  </headerFooter>
  <rowBreaks count="2" manualBreakCount="2">
    <brk id="39" max="28" man="1"/>
    <brk id="69" max="2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0000"/>
  </sheetPr>
  <dimension ref="A1:AB105"/>
  <sheetViews>
    <sheetView zoomScale="80" zoomScaleNormal="80" zoomScaleSheetLayoutView="70" workbookViewId="0">
      <selection activeCell="B9" sqref="B9:D12"/>
    </sheetView>
  </sheetViews>
  <sheetFormatPr defaultColWidth="8.77734375" defaultRowHeight="13.5"/>
  <cols>
    <col min="1" max="1" width="5.21875" style="103" customWidth="1"/>
    <col min="2" max="2" width="14.5546875" style="104" customWidth="1"/>
    <col min="3" max="4" width="13.33203125" style="104" customWidth="1"/>
    <col min="5" max="6" width="8" style="104" customWidth="1"/>
    <col min="7" max="7" width="25" style="104" customWidth="1"/>
    <col min="8" max="8" width="8.6640625" style="104" customWidth="1"/>
    <col min="9" max="9" width="7.5546875" style="104" bestFit="1" customWidth="1"/>
    <col min="10" max="12" width="7.44140625" style="104" customWidth="1"/>
    <col min="13" max="14" width="9.77734375" style="104" customWidth="1"/>
    <col min="15" max="15" width="3.6640625" style="104" customWidth="1"/>
    <col min="16" max="18" width="9.33203125" style="104" customWidth="1"/>
    <col min="19" max="19" width="12.6640625" style="104" customWidth="1"/>
    <col min="20" max="20" width="5.77734375" style="104" customWidth="1"/>
    <col min="21" max="21" width="11" style="104" customWidth="1"/>
    <col min="22" max="22" width="5.77734375" style="104" customWidth="1"/>
    <col min="23" max="23" width="10.6640625" style="104" customWidth="1"/>
    <col min="24" max="24" width="5.77734375" style="104" bestFit="1" customWidth="1"/>
    <col min="25" max="25" width="10.6640625" style="104" customWidth="1"/>
    <col min="26" max="26" width="5.77734375" style="104" bestFit="1" customWidth="1"/>
    <col min="27" max="27" width="10.33203125" style="104" customWidth="1"/>
    <col min="28" max="28" width="29.6640625" style="104" customWidth="1"/>
    <col min="29" max="16384" width="8.77734375" style="104"/>
  </cols>
  <sheetData>
    <row r="1" spans="1:28" ht="25.5" customHeight="1">
      <c r="A1" s="106"/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324"/>
    </row>
    <row r="2" spans="1:28" ht="25.5" customHeight="1">
      <c r="A2" s="107" t="s">
        <v>73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107"/>
    </row>
    <row r="3" spans="1:28" ht="25.5" customHeight="1">
      <c r="A3" s="107"/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</row>
    <row r="4" spans="1:28" ht="25.5" customHeight="1">
      <c r="A4" s="106"/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21"/>
      <c r="W4" s="121"/>
      <c r="X4" s="121"/>
      <c r="Y4" s="121"/>
      <c r="Z4" s="121"/>
      <c r="AA4" s="121"/>
      <c r="AB4" s="325"/>
    </row>
    <row r="5" spans="1:28" s="105" customFormat="1" ht="25.5" customHeight="1">
      <c r="A5" s="108" t="s">
        <v>1</v>
      </c>
      <c r="B5" s="122"/>
      <c r="C5" s="136" t="s">
        <v>6</v>
      </c>
      <c r="D5" s="122"/>
      <c r="E5" s="136" t="s">
        <v>13</v>
      </c>
      <c r="F5" s="165"/>
      <c r="G5" s="136" t="s">
        <v>10</v>
      </c>
      <c r="H5" s="122"/>
      <c r="I5" s="190" t="s">
        <v>35</v>
      </c>
      <c r="J5" s="198"/>
      <c r="K5" s="205"/>
      <c r="L5" s="205"/>
      <c r="M5" s="216" t="s">
        <v>72</v>
      </c>
      <c r="N5" s="231"/>
      <c r="O5" s="205"/>
      <c r="P5" s="216" t="s">
        <v>8</v>
      </c>
      <c r="Q5" s="255"/>
      <c r="R5" s="231"/>
      <c r="S5" s="276"/>
      <c r="T5" s="276"/>
      <c r="U5" s="276"/>
      <c r="V5" s="108" t="s">
        <v>62</v>
      </c>
      <c r="W5" s="148"/>
      <c r="X5" s="125" t="s">
        <v>63</v>
      </c>
      <c r="Y5" s="313"/>
      <c r="Z5" s="276"/>
      <c r="AA5" s="276"/>
      <c r="AB5" s="326"/>
    </row>
    <row r="6" spans="1:28" s="105" customFormat="1" ht="25.5" customHeight="1">
      <c r="A6" s="109" t="s">
        <v>36</v>
      </c>
      <c r="B6" s="123"/>
      <c r="C6" s="126" t="s">
        <v>7</v>
      </c>
      <c r="D6" s="123"/>
      <c r="E6" s="126" t="s">
        <v>30</v>
      </c>
      <c r="F6" s="123"/>
      <c r="G6" s="126" t="s">
        <v>15</v>
      </c>
      <c r="H6" s="123"/>
      <c r="I6" s="126" t="s">
        <v>2</v>
      </c>
      <c r="J6" s="199"/>
      <c r="K6" s="205"/>
      <c r="L6" s="205"/>
      <c r="M6" s="217" t="s">
        <v>18</v>
      </c>
      <c r="N6" s="232" t="s">
        <v>22</v>
      </c>
      <c r="O6" s="205"/>
      <c r="P6" s="217" t="s">
        <v>26</v>
      </c>
      <c r="Q6" s="256" t="s">
        <v>27</v>
      </c>
      <c r="R6" s="232" t="s">
        <v>4</v>
      </c>
      <c r="S6" s="276"/>
      <c r="T6" s="276"/>
      <c r="U6" s="276"/>
      <c r="V6" s="109"/>
      <c r="W6" s="123"/>
      <c r="X6" s="126"/>
      <c r="Y6" s="199"/>
      <c r="Z6" s="276"/>
      <c r="AA6" s="276"/>
      <c r="AB6" s="326"/>
    </row>
    <row r="7" spans="1:28" ht="25.5" customHeight="1">
      <c r="A7" s="110" t="str">
        <f>必要数一覧表!B7</f>
        <v>日向市</v>
      </c>
      <c r="B7" s="124"/>
      <c r="C7" s="137">
        <f>必要数一覧表!C7</f>
        <v>0</v>
      </c>
      <c r="D7" s="147"/>
      <c r="E7" s="158">
        <f>必要数一覧表!D7</f>
        <v>0</v>
      </c>
      <c r="F7" s="166"/>
      <c r="G7" s="173">
        <f>必要数一覧表!G7</f>
        <v>0</v>
      </c>
      <c r="H7" s="124"/>
      <c r="I7" s="173">
        <f>必要数一覧表!P7</f>
        <v>0</v>
      </c>
      <c r="J7" s="200"/>
      <c r="K7" s="206"/>
      <c r="L7" s="206"/>
      <c r="M7" s="218">
        <f>必要数一覧表!R7</f>
        <v>0</v>
      </c>
      <c r="N7" s="233">
        <f>必要数一覧表!S7</f>
        <v>0</v>
      </c>
      <c r="O7" s="206"/>
      <c r="P7" s="218">
        <f>必要数一覧表!U7</f>
        <v>0</v>
      </c>
      <c r="Q7" s="257">
        <f>必要数一覧表!V7</f>
        <v>0</v>
      </c>
      <c r="R7" s="233">
        <f>必要数一覧表!W7</f>
        <v>0</v>
      </c>
      <c r="S7" s="121"/>
      <c r="T7" s="276"/>
      <c r="U7" s="121"/>
      <c r="V7" s="303" t="s">
        <v>45</v>
      </c>
      <c r="W7" s="147"/>
      <c r="X7" s="312"/>
      <c r="Y7" s="314"/>
      <c r="Z7" s="276"/>
      <c r="AA7" s="276"/>
      <c r="AB7" s="276"/>
    </row>
    <row r="8" spans="1:28" ht="25.5" customHeight="1">
      <c r="A8" s="106"/>
      <c r="B8" s="121"/>
      <c r="C8" s="121"/>
      <c r="D8" s="121"/>
      <c r="E8" s="121"/>
      <c r="F8" s="121"/>
      <c r="G8" s="121"/>
      <c r="H8" s="179"/>
      <c r="I8" s="179"/>
      <c r="J8" s="179"/>
      <c r="K8" s="179"/>
      <c r="L8" s="179"/>
      <c r="M8" s="179"/>
      <c r="N8" s="179"/>
      <c r="O8" s="179"/>
      <c r="P8" s="179"/>
      <c r="Q8" s="179"/>
      <c r="R8" s="179"/>
      <c r="S8" s="179"/>
      <c r="T8" s="179"/>
      <c r="U8" s="179"/>
      <c r="V8" s="179"/>
      <c r="W8" s="179"/>
      <c r="X8" s="179"/>
      <c r="Y8" s="179"/>
      <c r="Z8" s="179"/>
      <c r="AA8" s="179"/>
      <c r="AB8" s="121"/>
    </row>
    <row r="9" spans="1:28" ht="25.5" customHeight="1">
      <c r="A9" s="111" t="s">
        <v>31</v>
      </c>
      <c r="B9" s="125" t="s">
        <v>3</v>
      </c>
      <c r="C9" s="138"/>
      <c r="D9" s="148"/>
      <c r="E9" s="125" t="s">
        <v>55</v>
      </c>
      <c r="F9" s="138"/>
      <c r="G9" s="148"/>
      <c r="H9" s="180" t="s">
        <v>24</v>
      </c>
      <c r="I9" s="191" t="s">
        <v>0</v>
      </c>
      <c r="J9" s="191" t="s">
        <v>16</v>
      </c>
      <c r="K9" s="191" t="s">
        <v>32</v>
      </c>
      <c r="L9" s="209" t="s">
        <v>34</v>
      </c>
      <c r="M9" s="219" t="s">
        <v>57</v>
      </c>
      <c r="N9" s="234"/>
      <c r="O9" s="234"/>
      <c r="P9" s="234"/>
      <c r="Q9" s="234"/>
      <c r="R9" s="265"/>
      <c r="S9" s="277" t="s">
        <v>12</v>
      </c>
      <c r="T9" s="287"/>
      <c r="U9" s="287"/>
      <c r="V9" s="287"/>
      <c r="W9" s="287"/>
      <c r="X9" s="287"/>
      <c r="Y9" s="287"/>
      <c r="Z9" s="287"/>
      <c r="AA9" s="316"/>
      <c r="AB9" s="327" t="s">
        <v>14</v>
      </c>
    </row>
    <row r="10" spans="1:28" ht="25.5" customHeight="1">
      <c r="A10" s="112"/>
      <c r="B10" s="126"/>
      <c r="C10" s="139"/>
      <c r="D10" s="123"/>
      <c r="E10" s="126"/>
      <c r="F10" s="139"/>
      <c r="G10" s="123"/>
      <c r="H10" s="181"/>
      <c r="I10" s="192"/>
      <c r="J10" s="192"/>
      <c r="K10" s="192"/>
      <c r="L10" s="210"/>
      <c r="M10" s="220" t="s">
        <v>9</v>
      </c>
      <c r="N10" s="220" t="s">
        <v>53</v>
      </c>
      <c r="O10" s="188" t="s">
        <v>54</v>
      </c>
      <c r="P10" s="196"/>
      <c r="Q10" s="188" t="s">
        <v>48</v>
      </c>
      <c r="R10" s="266"/>
      <c r="S10" s="278" t="s">
        <v>29</v>
      </c>
      <c r="T10" s="288" t="s">
        <v>66</v>
      </c>
      <c r="U10" s="294"/>
      <c r="V10" s="288" t="s">
        <v>71</v>
      </c>
      <c r="W10" s="309"/>
      <c r="X10" s="309"/>
      <c r="Y10" s="309"/>
      <c r="Z10" s="309"/>
      <c r="AA10" s="317"/>
      <c r="AB10" s="328"/>
    </row>
    <row r="11" spans="1:28" ht="25.5" customHeight="1">
      <c r="A11" s="112"/>
      <c r="B11" s="126"/>
      <c r="C11" s="139"/>
      <c r="D11" s="123"/>
      <c r="E11" s="126"/>
      <c r="F11" s="139"/>
      <c r="G11" s="123"/>
      <c r="H11" s="182" t="s">
        <v>43</v>
      </c>
      <c r="I11" s="181" t="s">
        <v>64</v>
      </c>
      <c r="J11" s="181" t="s">
        <v>65</v>
      </c>
      <c r="K11" s="181" t="s">
        <v>20</v>
      </c>
      <c r="L11" s="211" t="s">
        <v>23</v>
      </c>
      <c r="M11" s="221"/>
      <c r="N11" s="221"/>
      <c r="O11" s="242"/>
      <c r="P11" s="211"/>
      <c r="Q11" s="242"/>
      <c r="R11" s="267"/>
      <c r="S11" s="279"/>
      <c r="T11" s="256" t="s">
        <v>17</v>
      </c>
      <c r="U11" s="295" t="s">
        <v>54</v>
      </c>
      <c r="V11" s="304" t="s">
        <v>47</v>
      </c>
      <c r="W11" s="310"/>
      <c r="X11" s="304" t="s">
        <v>46</v>
      </c>
      <c r="Y11" s="310"/>
      <c r="Z11" s="304" t="s">
        <v>44</v>
      </c>
      <c r="AA11" s="318"/>
      <c r="AB11" s="328"/>
    </row>
    <row r="12" spans="1:28" ht="25.5" customHeight="1">
      <c r="A12" s="113"/>
      <c r="B12" s="127"/>
      <c r="C12" s="140"/>
      <c r="D12" s="149"/>
      <c r="E12" s="127"/>
      <c r="F12" s="140"/>
      <c r="G12" s="149"/>
      <c r="H12" s="183" t="s">
        <v>5</v>
      </c>
      <c r="I12" s="193"/>
      <c r="J12" s="193"/>
      <c r="K12" s="193"/>
      <c r="L12" s="212"/>
      <c r="M12" s="222"/>
      <c r="N12" s="222"/>
      <c r="O12" s="189"/>
      <c r="P12" s="197"/>
      <c r="Q12" s="189"/>
      <c r="R12" s="268"/>
      <c r="S12" s="280"/>
      <c r="T12" s="289"/>
      <c r="U12" s="296"/>
      <c r="V12" s="305" t="s">
        <v>17</v>
      </c>
      <c r="W12" s="305" t="s">
        <v>52</v>
      </c>
      <c r="X12" s="305" t="s">
        <v>17</v>
      </c>
      <c r="Y12" s="305" t="s">
        <v>52</v>
      </c>
      <c r="Z12" s="305" t="s">
        <v>17</v>
      </c>
      <c r="AA12" s="319" t="s">
        <v>52</v>
      </c>
      <c r="AB12" s="329"/>
    </row>
    <row r="13" spans="1:28" ht="25.5" customHeight="1">
      <c r="A13" s="114">
        <v>1</v>
      </c>
      <c r="B13" s="128">
        <f>必要数一覧表!B10</f>
        <v>0</v>
      </c>
      <c r="C13" s="141"/>
      <c r="D13" s="150"/>
      <c r="E13" s="159" t="str">
        <f>必要数一覧表!C10&amp;""</f>
        <v/>
      </c>
      <c r="F13" s="167"/>
      <c r="G13" s="174"/>
      <c r="H13" s="184" t="str">
        <f t="shared" ref="H13:H76" si="0">IF(S13&gt;=50000,"A",IF(S13&gt;=1,"B",""))</f>
        <v/>
      </c>
      <c r="I13" s="194" t="str">
        <f>必要数一覧表!D10&amp;""</f>
        <v/>
      </c>
      <c r="J13" s="201"/>
      <c r="K13" s="195" t="str">
        <f t="shared" ref="K13:K76" si="1">IFERROR(I13-J13,"")</f>
        <v/>
      </c>
      <c r="L13" s="195" t="str">
        <f>必要数一覧表!E10&amp;""</f>
        <v/>
      </c>
      <c r="M13" s="223"/>
      <c r="N13" s="235"/>
      <c r="O13" s="243" t="str">
        <f t="shared" ref="O13:O76" si="2">IF((M13*N13)=0,"",M13*N13)</f>
        <v/>
      </c>
      <c r="P13" s="249"/>
      <c r="Q13" s="258"/>
      <c r="R13" s="269"/>
      <c r="S13" s="281"/>
      <c r="T13" s="290"/>
      <c r="U13" s="297" t="str">
        <f t="shared" ref="U13:U76" si="3">IF((S13*T13)=0,"",S13*T13)</f>
        <v/>
      </c>
      <c r="V13" s="306"/>
      <c r="W13" s="311" t="str">
        <f t="shared" ref="W13:W76" si="4">IF((S13*V13)=0,"",S13*V13)</f>
        <v/>
      </c>
      <c r="X13" s="306"/>
      <c r="Y13" s="297" t="str">
        <f t="shared" ref="Y13:Y76" si="5">IF((S13*X13)=0,"",S13*X13)</f>
        <v/>
      </c>
      <c r="Z13" s="306"/>
      <c r="AA13" s="320" t="str">
        <f t="shared" ref="AA13:AA76" si="6">IF((S13*Z13)=0,"",S13*Z13)</f>
        <v/>
      </c>
      <c r="AB13" s="330"/>
    </row>
    <row r="14" spans="1:28" ht="25.5" customHeight="1">
      <c r="A14" s="115">
        <v>2</v>
      </c>
      <c r="B14" s="129">
        <f>必要数一覧表!B11</f>
        <v>0</v>
      </c>
      <c r="C14" s="142"/>
      <c r="D14" s="151"/>
      <c r="E14" s="160" t="str">
        <f>必要数一覧表!C11&amp;""</f>
        <v/>
      </c>
      <c r="F14" s="168"/>
      <c r="G14" s="175"/>
      <c r="H14" s="185" t="str">
        <f t="shared" si="0"/>
        <v/>
      </c>
      <c r="I14" s="195" t="str">
        <f>必要数一覧表!D11&amp;""</f>
        <v/>
      </c>
      <c r="J14" s="202"/>
      <c r="K14" s="195" t="str">
        <f t="shared" si="1"/>
        <v/>
      </c>
      <c r="L14" s="195" t="str">
        <f>必要数一覧表!E11&amp;""</f>
        <v/>
      </c>
      <c r="M14" s="224"/>
      <c r="N14" s="236"/>
      <c r="O14" s="244" t="str">
        <f t="shared" si="2"/>
        <v/>
      </c>
      <c r="P14" s="250"/>
      <c r="Q14" s="259"/>
      <c r="R14" s="270"/>
      <c r="S14" s="282"/>
      <c r="T14" s="291"/>
      <c r="U14" s="298" t="str">
        <f t="shared" si="3"/>
        <v/>
      </c>
      <c r="V14" s="307"/>
      <c r="W14" s="298" t="str">
        <f t="shared" si="4"/>
        <v/>
      </c>
      <c r="X14" s="307"/>
      <c r="Y14" s="315" t="str">
        <f t="shared" si="5"/>
        <v/>
      </c>
      <c r="Z14" s="307"/>
      <c r="AA14" s="321" t="str">
        <f t="shared" si="6"/>
        <v/>
      </c>
      <c r="AB14" s="331"/>
    </row>
    <row r="15" spans="1:28" ht="25.5" customHeight="1">
      <c r="A15" s="116">
        <v>3</v>
      </c>
      <c r="B15" s="129">
        <f>必要数一覧表!B12</f>
        <v>0</v>
      </c>
      <c r="C15" s="143"/>
      <c r="D15" s="152"/>
      <c r="E15" s="160" t="str">
        <f>必要数一覧表!C12&amp;""</f>
        <v/>
      </c>
      <c r="F15" s="168"/>
      <c r="G15" s="175"/>
      <c r="H15" s="185" t="str">
        <f t="shared" si="0"/>
        <v/>
      </c>
      <c r="I15" s="195" t="str">
        <f>必要数一覧表!D12&amp;""</f>
        <v/>
      </c>
      <c r="J15" s="201"/>
      <c r="K15" s="195" t="str">
        <f t="shared" si="1"/>
        <v/>
      </c>
      <c r="L15" s="195" t="str">
        <f>必要数一覧表!E12&amp;""</f>
        <v/>
      </c>
      <c r="M15" s="224"/>
      <c r="N15" s="236"/>
      <c r="O15" s="244" t="str">
        <f t="shared" si="2"/>
        <v/>
      </c>
      <c r="P15" s="250"/>
      <c r="Q15" s="259"/>
      <c r="R15" s="270"/>
      <c r="S15" s="282"/>
      <c r="T15" s="291"/>
      <c r="U15" s="298" t="str">
        <f t="shared" si="3"/>
        <v/>
      </c>
      <c r="V15" s="307"/>
      <c r="W15" s="298" t="str">
        <f t="shared" si="4"/>
        <v/>
      </c>
      <c r="X15" s="307"/>
      <c r="Y15" s="298" t="str">
        <f t="shared" si="5"/>
        <v/>
      </c>
      <c r="Z15" s="307"/>
      <c r="AA15" s="322" t="str">
        <f t="shared" si="6"/>
        <v/>
      </c>
      <c r="AB15" s="331"/>
    </row>
    <row r="16" spans="1:28" ht="25.5" customHeight="1">
      <c r="A16" s="116">
        <v>4</v>
      </c>
      <c r="B16" s="129">
        <f>必要数一覧表!B13</f>
        <v>0</v>
      </c>
      <c r="C16" s="143"/>
      <c r="D16" s="152"/>
      <c r="E16" s="160" t="str">
        <f>必要数一覧表!C13&amp;""</f>
        <v/>
      </c>
      <c r="F16" s="168"/>
      <c r="G16" s="175"/>
      <c r="H16" s="186" t="str">
        <f t="shared" si="0"/>
        <v/>
      </c>
      <c r="I16" s="195" t="str">
        <f>必要数一覧表!D13&amp;""</f>
        <v/>
      </c>
      <c r="J16" s="202"/>
      <c r="K16" s="195" t="str">
        <f t="shared" si="1"/>
        <v/>
      </c>
      <c r="L16" s="195" t="str">
        <f>必要数一覧表!E13&amp;""</f>
        <v/>
      </c>
      <c r="M16" s="224"/>
      <c r="N16" s="236"/>
      <c r="O16" s="244" t="str">
        <f t="shared" si="2"/>
        <v/>
      </c>
      <c r="P16" s="250"/>
      <c r="Q16" s="259"/>
      <c r="R16" s="270"/>
      <c r="S16" s="282"/>
      <c r="T16" s="291"/>
      <c r="U16" s="298" t="str">
        <f t="shared" si="3"/>
        <v/>
      </c>
      <c r="V16" s="307"/>
      <c r="W16" s="298" t="str">
        <f t="shared" si="4"/>
        <v/>
      </c>
      <c r="X16" s="307"/>
      <c r="Y16" s="315" t="str">
        <f t="shared" si="5"/>
        <v/>
      </c>
      <c r="Z16" s="307"/>
      <c r="AA16" s="321" t="str">
        <f t="shared" si="6"/>
        <v/>
      </c>
      <c r="AB16" s="331"/>
    </row>
    <row r="17" spans="1:28" ht="25.5" customHeight="1">
      <c r="A17" s="116">
        <v>5</v>
      </c>
      <c r="B17" s="129">
        <f>必要数一覧表!B14</f>
        <v>0</v>
      </c>
      <c r="C17" s="143"/>
      <c r="D17" s="152"/>
      <c r="E17" s="160" t="str">
        <f>必要数一覧表!C14&amp;""</f>
        <v/>
      </c>
      <c r="F17" s="168"/>
      <c r="G17" s="175"/>
      <c r="H17" s="185" t="str">
        <f t="shared" si="0"/>
        <v/>
      </c>
      <c r="I17" s="195" t="str">
        <f>必要数一覧表!D14&amp;""</f>
        <v/>
      </c>
      <c r="J17" s="201"/>
      <c r="K17" s="195" t="str">
        <f t="shared" si="1"/>
        <v/>
      </c>
      <c r="L17" s="195" t="str">
        <f>必要数一覧表!E14&amp;""</f>
        <v/>
      </c>
      <c r="M17" s="224"/>
      <c r="N17" s="236"/>
      <c r="O17" s="244" t="str">
        <f t="shared" si="2"/>
        <v/>
      </c>
      <c r="P17" s="250"/>
      <c r="Q17" s="260"/>
      <c r="R17" s="271"/>
      <c r="S17" s="282"/>
      <c r="T17" s="291"/>
      <c r="U17" s="298" t="str">
        <f t="shared" si="3"/>
        <v/>
      </c>
      <c r="V17" s="307"/>
      <c r="W17" s="298" t="str">
        <f t="shared" si="4"/>
        <v/>
      </c>
      <c r="X17" s="307"/>
      <c r="Y17" s="298" t="str">
        <f t="shared" si="5"/>
        <v/>
      </c>
      <c r="Z17" s="307"/>
      <c r="AA17" s="322" t="str">
        <f t="shared" si="6"/>
        <v/>
      </c>
      <c r="AB17" s="331"/>
    </row>
    <row r="18" spans="1:28" ht="25.5" customHeight="1">
      <c r="A18" s="116">
        <v>6</v>
      </c>
      <c r="B18" s="129">
        <f>必要数一覧表!B15</f>
        <v>0</v>
      </c>
      <c r="C18" s="143"/>
      <c r="D18" s="152"/>
      <c r="E18" s="160" t="str">
        <f>必要数一覧表!C15&amp;""</f>
        <v/>
      </c>
      <c r="F18" s="168"/>
      <c r="G18" s="175"/>
      <c r="H18" s="185" t="str">
        <f t="shared" si="0"/>
        <v/>
      </c>
      <c r="I18" s="195" t="str">
        <f>必要数一覧表!D15&amp;""</f>
        <v/>
      </c>
      <c r="J18" s="202"/>
      <c r="K18" s="195" t="str">
        <f t="shared" si="1"/>
        <v/>
      </c>
      <c r="L18" s="195" t="str">
        <f>必要数一覧表!E15&amp;""</f>
        <v/>
      </c>
      <c r="M18" s="224"/>
      <c r="N18" s="236"/>
      <c r="O18" s="244" t="str">
        <f t="shared" si="2"/>
        <v/>
      </c>
      <c r="P18" s="250"/>
      <c r="Q18" s="260"/>
      <c r="R18" s="271"/>
      <c r="S18" s="282"/>
      <c r="T18" s="291"/>
      <c r="U18" s="298" t="str">
        <f t="shared" si="3"/>
        <v/>
      </c>
      <c r="V18" s="307"/>
      <c r="W18" s="298" t="str">
        <f t="shared" si="4"/>
        <v/>
      </c>
      <c r="X18" s="307"/>
      <c r="Y18" s="315" t="str">
        <f t="shared" si="5"/>
        <v/>
      </c>
      <c r="Z18" s="307"/>
      <c r="AA18" s="321" t="str">
        <f t="shared" si="6"/>
        <v/>
      </c>
      <c r="AB18" s="331"/>
    </row>
    <row r="19" spans="1:28" ht="25.5" customHeight="1">
      <c r="A19" s="116">
        <v>7</v>
      </c>
      <c r="B19" s="129">
        <f>必要数一覧表!B16</f>
        <v>0</v>
      </c>
      <c r="C19" s="143"/>
      <c r="D19" s="152"/>
      <c r="E19" s="160">
        <f>必要数一覧表!C16</f>
        <v>0</v>
      </c>
      <c r="F19" s="168"/>
      <c r="G19" s="175"/>
      <c r="H19" s="186" t="str">
        <f t="shared" si="0"/>
        <v/>
      </c>
      <c r="I19" s="195" t="str">
        <f>必要数一覧表!D16&amp;""</f>
        <v/>
      </c>
      <c r="J19" s="201"/>
      <c r="K19" s="195" t="str">
        <f t="shared" si="1"/>
        <v/>
      </c>
      <c r="L19" s="195" t="str">
        <f>必要数一覧表!E16&amp;""</f>
        <v/>
      </c>
      <c r="M19" s="224"/>
      <c r="N19" s="236"/>
      <c r="O19" s="244" t="str">
        <f t="shared" si="2"/>
        <v/>
      </c>
      <c r="P19" s="250"/>
      <c r="Q19" s="259"/>
      <c r="R19" s="270"/>
      <c r="S19" s="282"/>
      <c r="T19" s="291"/>
      <c r="U19" s="298" t="str">
        <f t="shared" si="3"/>
        <v/>
      </c>
      <c r="V19" s="307"/>
      <c r="W19" s="298" t="str">
        <f t="shared" si="4"/>
        <v/>
      </c>
      <c r="X19" s="307"/>
      <c r="Y19" s="298" t="str">
        <f t="shared" si="5"/>
        <v/>
      </c>
      <c r="Z19" s="307"/>
      <c r="AA19" s="322" t="str">
        <f t="shared" si="6"/>
        <v/>
      </c>
      <c r="AB19" s="331"/>
    </row>
    <row r="20" spans="1:28" ht="25.5" customHeight="1">
      <c r="A20" s="116">
        <v>8</v>
      </c>
      <c r="B20" s="129">
        <f>必要数一覧表!B17</f>
        <v>0</v>
      </c>
      <c r="C20" s="144"/>
      <c r="D20" s="152"/>
      <c r="E20" s="160" t="str">
        <f>必要数一覧表!C17&amp;""</f>
        <v/>
      </c>
      <c r="F20" s="168"/>
      <c r="G20" s="175"/>
      <c r="H20" s="185" t="str">
        <f t="shared" si="0"/>
        <v/>
      </c>
      <c r="I20" s="195" t="str">
        <f>必要数一覧表!D17&amp;""</f>
        <v/>
      </c>
      <c r="J20" s="202"/>
      <c r="K20" s="195" t="str">
        <f t="shared" si="1"/>
        <v/>
      </c>
      <c r="L20" s="195" t="str">
        <f>必要数一覧表!E17&amp;""</f>
        <v/>
      </c>
      <c r="M20" s="224"/>
      <c r="N20" s="236"/>
      <c r="O20" s="244" t="str">
        <f t="shared" si="2"/>
        <v/>
      </c>
      <c r="P20" s="250"/>
      <c r="Q20" s="259"/>
      <c r="R20" s="270"/>
      <c r="S20" s="282"/>
      <c r="T20" s="291"/>
      <c r="U20" s="298" t="str">
        <f t="shared" si="3"/>
        <v/>
      </c>
      <c r="V20" s="307"/>
      <c r="W20" s="298" t="str">
        <f t="shared" si="4"/>
        <v/>
      </c>
      <c r="X20" s="307"/>
      <c r="Y20" s="315" t="str">
        <f t="shared" si="5"/>
        <v/>
      </c>
      <c r="Z20" s="307"/>
      <c r="AA20" s="321" t="str">
        <f t="shared" si="6"/>
        <v/>
      </c>
      <c r="AB20" s="331"/>
    </row>
    <row r="21" spans="1:28" ht="25.5" customHeight="1">
      <c r="A21" s="116">
        <v>9</v>
      </c>
      <c r="B21" s="129">
        <f>必要数一覧表!B18</f>
        <v>0</v>
      </c>
      <c r="C21" s="143"/>
      <c r="D21" s="152"/>
      <c r="E21" s="160" t="str">
        <f>必要数一覧表!C18&amp;""</f>
        <v/>
      </c>
      <c r="F21" s="168"/>
      <c r="G21" s="175"/>
      <c r="H21" s="185" t="str">
        <f t="shared" si="0"/>
        <v/>
      </c>
      <c r="I21" s="195" t="str">
        <f>必要数一覧表!D18&amp;""</f>
        <v/>
      </c>
      <c r="J21" s="201"/>
      <c r="K21" s="195" t="str">
        <f t="shared" si="1"/>
        <v/>
      </c>
      <c r="L21" s="195" t="str">
        <f>必要数一覧表!E18&amp;""</f>
        <v/>
      </c>
      <c r="M21" s="224"/>
      <c r="N21" s="236"/>
      <c r="O21" s="244" t="str">
        <f t="shared" si="2"/>
        <v/>
      </c>
      <c r="P21" s="250"/>
      <c r="Q21" s="259"/>
      <c r="R21" s="270"/>
      <c r="S21" s="282"/>
      <c r="T21" s="291"/>
      <c r="U21" s="298" t="str">
        <f t="shared" si="3"/>
        <v/>
      </c>
      <c r="V21" s="307"/>
      <c r="W21" s="298" t="str">
        <f t="shared" si="4"/>
        <v/>
      </c>
      <c r="X21" s="307"/>
      <c r="Y21" s="298" t="str">
        <f t="shared" si="5"/>
        <v/>
      </c>
      <c r="Z21" s="307"/>
      <c r="AA21" s="322" t="str">
        <f t="shared" si="6"/>
        <v/>
      </c>
      <c r="AB21" s="331"/>
    </row>
    <row r="22" spans="1:28" ht="25.5" customHeight="1">
      <c r="A22" s="116">
        <v>10</v>
      </c>
      <c r="B22" s="129">
        <f>必要数一覧表!B19</f>
        <v>0</v>
      </c>
      <c r="C22" s="143"/>
      <c r="D22" s="152"/>
      <c r="E22" s="160" t="str">
        <f>必要数一覧表!C19&amp;""</f>
        <v/>
      </c>
      <c r="F22" s="168"/>
      <c r="G22" s="175"/>
      <c r="H22" s="186" t="str">
        <f t="shared" si="0"/>
        <v/>
      </c>
      <c r="I22" s="195" t="str">
        <f>必要数一覧表!D19&amp;""</f>
        <v/>
      </c>
      <c r="J22" s="202"/>
      <c r="K22" s="195" t="str">
        <f t="shared" si="1"/>
        <v/>
      </c>
      <c r="L22" s="195" t="str">
        <f>必要数一覧表!E19&amp;""</f>
        <v/>
      </c>
      <c r="M22" s="224"/>
      <c r="N22" s="236"/>
      <c r="O22" s="244" t="str">
        <f t="shared" si="2"/>
        <v/>
      </c>
      <c r="P22" s="250"/>
      <c r="Q22" s="259"/>
      <c r="R22" s="270"/>
      <c r="S22" s="282"/>
      <c r="T22" s="291"/>
      <c r="U22" s="298" t="str">
        <f t="shared" si="3"/>
        <v/>
      </c>
      <c r="V22" s="307"/>
      <c r="W22" s="298" t="str">
        <f t="shared" si="4"/>
        <v/>
      </c>
      <c r="X22" s="307"/>
      <c r="Y22" s="315" t="str">
        <f t="shared" si="5"/>
        <v/>
      </c>
      <c r="Z22" s="307"/>
      <c r="AA22" s="321" t="str">
        <f t="shared" si="6"/>
        <v/>
      </c>
      <c r="AB22" s="331"/>
    </row>
    <row r="23" spans="1:28" ht="25.5" customHeight="1">
      <c r="A23" s="116">
        <v>11</v>
      </c>
      <c r="B23" s="129">
        <f>必要数一覧表!B20</f>
        <v>0</v>
      </c>
      <c r="C23" s="143"/>
      <c r="D23" s="152"/>
      <c r="E23" s="160" t="str">
        <f>必要数一覧表!C20&amp;""</f>
        <v/>
      </c>
      <c r="F23" s="168"/>
      <c r="G23" s="175"/>
      <c r="H23" s="185" t="str">
        <f t="shared" si="0"/>
        <v/>
      </c>
      <c r="I23" s="195" t="str">
        <f>必要数一覧表!D20&amp;""</f>
        <v/>
      </c>
      <c r="J23" s="201"/>
      <c r="K23" s="195" t="str">
        <f t="shared" si="1"/>
        <v/>
      </c>
      <c r="L23" s="195" t="str">
        <f>必要数一覧表!E20&amp;""</f>
        <v/>
      </c>
      <c r="M23" s="224"/>
      <c r="N23" s="236"/>
      <c r="O23" s="244" t="str">
        <f t="shared" si="2"/>
        <v/>
      </c>
      <c r="P23" s="250"/>
      <c r="Q23" s="259"/>
      <c r="R23" s="270"/>
      <c r="S23" s="282"/>
      <c r="T23" s="291"/>
      <c r="U23" s="298" t="str">
        <f t="shared" si="3"/>
        <v/>
      </c>
      <c r="V23" s="307"/>
      <c r="W23" s="298" t="str">
        <f t="shared" si="4"/>
        <v/>
      </c>
      <c r="X23" s="307"/>
      <c r="Y23" s="298" t="str">
        <f t="shared" si="5"/>
        <v/>
      </c>
      <c r="Z23" s="307"/>
      <c r="AA23" s="322" t="str">
        <f t="shared" si="6"/>
        <v/>
      </c>
      <c r="AB23" s="331"/>
    </row>
    <row r="24" spans="1:28" ht="25.5" customHeight="1">
      <c r="A24" s="116">
        <v>12</v>
      </c>
      <c r="B24" s="129">
        <f>必要数一覧表!B21</f>
        <v>0</v>
      </c>
      <c r="C24" s="143"/>
      <c r="D24" s="152"/>
      <c r="E24" s="160" t="str">
        <f>必要数一覧表!C21&amp;""</f>
        <v/>
      </c>
      <c r="F24" s="168"/>
      <c r="G24" s="175"/>
      <c r="H24" s="185" t="str">
        <f t="shared" si="0"/>
        <v/>
      </c>
      <c r="I24" s="195" t="str">
        <f>必要数一覧表!D21&amp;""</f>
        <v/>
      </c>
      <c r="J24" s="202"/>
      <c r="K24" s="195" t="str">
        <f t="shared" si="1"/>
        <v/>
      </c>
      <c r="L24" s="195" t="str">
        <f>必要数一覧表!E21&amp;""</f>
        <v/>
      </c>
      <c r="M24" s="224"/>
      <c r="N24" s="236"/>
      <c r="O24" s="244" t="str">
        <f t="shared" si="2"/>
        <v/>
      </c>
      <c r="P24" s="250"/>
      <c r="Q24" s="259"/>
      <c r="R24" s="270"/>
      <c r="S24" s="282"/>
      <c r="T24" s="291"/>
      <c r="U24" s="298" t="str">
        <f t="shared" si="3"/>
        <v/>
      </c>
      <c r="V24" s="307"/>
      <c r="W24" s="298" t="str">
        <f t="shared" si="4"/>
        <v/>
      </c>
      <c r="X24" s="307"/>
      <c r="Y24" s="315" t="str">
        <f t="shared" si="5"/>
        <v/>
      </c>
      <c r="Z24" s="307"/>
      <c r="AA24" s="321" t="str">
        <f t="shared" si="6"/>
        <v/>
      </c>
      <c r="AB24" s="331"/>
    </row>
    <row r="25" spans="1:28" ht="25.5" customHeight="1">
      <c r="A25" s="116">
        <v>13</v>
      </c>
      <c r="B25" s="130">
        <f>必要数一覧表!B22</f>
        <v>0</v>
      </c>
      <c r="C25" s="143"/>
      <c r="D25" s="152"/>
      <c r="E25" s="160" t="str">
        <f>必要数一覧表!C22&amp;""</f>
        <v/>
      </c>
      <c r="F25" s="168"/>
      <c r="G25" s="175"/>
      <c r="H25" s="186" t="str">
        <f t="shared" si="0"/>
        <v/>
      </c>
      <c r="I25" s="195" t="str">
        <f>必要数一覧表!D22&amp;""</f>
        <v/>
      </c>
      <c r="J25" s="201"/>
      <c r="K25" s="195" t="str">
        <f t="shared" si="1"/>
        <v/>
      </c>
      <c r="L25" s="195" t="str">
        <f>必要数一覧表!E22&amp;""</f>
        <v/>
      </c>
      <c r="M25" s="224"/>
      <c r="N25" s="236"/>
      <c r="O25" s="244" t="str">
        <f t="shared" si="2"/>
        <v/>
      </c>
      <c r="P25" s="250"/>
      <c r="Q25" s="259"/>
      <c r="R25" s="270"/>
      <c r="S25" s="282"/>
      <c r="T25" s="291"/>
      <c r="U25" s="298" t="str">
        <f t="shared" si="3"/>
        <v/>
      </c>
      <c r="V25" s="307"/>
      <c r="W25" s="298" t="str">
        <f t="shared" si="4"/>
        <v/>
      </c>
      <c r="X25" s="307"/>
      <c r="Y25" s="298" t="str">
        <f t="shared" si="5"/>
        <v/>
      </c>
      <c r="Z25" s="307"/>
      <c r="AA25" s="322" t="str">
        <f t="shared" si="6"/>
        <v/>
      </c>
      <c r="AB25" s="331"/>
    </row>
    <row r="26" spans="1:28" ht="25.5" customHeight="1">
      <c r="A26" s="116">
        <v>14</v>
      </c>
      <c r="B26" s="129">
        <f>必要数一覧表!B23</f>
        <v>0</v>
      </c>
      <c r="C26" s="143"/>
      <c r="D26" s="152"/>
      <c r="E26" s="160" t="str">
        <f>必要数一覧表!C23&amp;""</f>
        <v/>
      </c>
      <c r="F26" s="168"/>
      <c r="G26" s="175"/>
      <c r="H26" s="185" t="str">
        <f t="shared" si="0"/>
        <v/>
      </c>
      <c r="I26" s="195" t="str">
        <f>必要数一覧表!D23&amp;""</f>
        <v/>
      </c>
      <c r="J26" s="202"/>
      <c r="K26" s="195" t="str">
        <f t="shared" si="1"/>
        <v/>
      </c>
      <c r="L26" s="195" t="str">
        <f>必要数一覧表!E23&amp;""</f>
        <v/>
      </c>
      <c r="M26" s="224"/>
      <c r="N26" s="236"/>
      <c r="O26" s="244" t="str">
        <f t="shared" si="2"/>
        <v/>
      </c>
      <c r="P26" s="250"/>
      <c r="Q26" s="259"/>
      <c r="R26" s="270"/>
      <c r="S26" s="282"/>
      <c r="T26" s="291"/>
      <c r="U26" s="298" t="str">
        <f t="shared" si="3"/>
        <v/>
      </c>
      <c r="V26" s="307"/>
      <c r="W26" s="298" t="str">
        <f t="shared" si="4"/>
        <v/>
      </c>
      <c r="X26" s="307"/>
      <c r="Y26" s="315" t="str">
        <f t="shared" si="5"/>
        <v/>
      </c>
      <c r="Z26" s="307"/>
      <c r="AA26" s="321" t="str">
        <f t="shared" si="6"/>
        <v/>
      </c>
      <c r="AB26" s="331"/>
    </row>
    <row r="27" spans="1:28" ht="25.5" customHeight="1">
      <c r="A27" s="115">
        <v>15</v>
      </c>
      <c r="B27" s="129">
        <f>必要数一覧表!B24</f>
        <v>0</v>
      </c>
      <c r="C27" s="143"/>
      <c r="D27" s="152"/>
      <c r="E27" s="160" t="str">
        <f>必要数一覧表!C24&amp;""</f>
        <v/>
      </c>
      <c r="F27" s="168"/>
      <c r="G27" s="175"/>
      <c r="H27" s="185" t="str">
        <f t="shared" si="0"/>
        <v/>
      </c>
      <c r="I27" s="195" t="str">
        <f>必要数一覧表!D24&amp;""</f>
        <v/>
      </c>
      <c r="J27" s="201"/>
      <c r="K27" s="195" t="str">
        <f t="shared" si="1"/>
        <v/>
      </c>
      <c r="L27" s="195" t="str">
        <f>必要数一覧表!E24&amp;""</f>
        <v/>
      </c>
      <c r="M27" s="224"/>
      <c r="N27" s="236"/>
      <c r="O27" s="244" t="str">
        <f t="shared" si="2"/>
        <v/>
      </c>
      <c r="P27" s="250"/>
      <c r="Q27" s="259"/>
      <c r="R27" s="270"/>
      <c r="S27" s="282"/>
      <c r="T27" s="291"/>
      <c r="U27" s="298" t="str">
        <f t="shared" si="3"/>
        <v/>
      </c>
      <c r="V27" s="307"/>
      <c r="W27" s="298" t="str">
        <f t="shared" si="4"/>
        <v/>
      </c>
      <c r="X27" s="307"/>
      <c r="Y27" s="298" t="str">
        <f t="shared" si="5"/>
        <v/>
      </c>
      <c r="Z27" s="307"/>
      <c r="AA27" s="322" t="str">
        <f t="shared" si="6"/>
        <v/>
      </c>
      <c r="AB27" s="331"/>
    </row>
    <row r="28" spans="1:28" ht="25.5" customHeight="1">
      <c r="A28" s="115">
        <v>16</v>
      </c>
      <c r="B28" s="129">
        <f>必要数一覧表!B25</f>
        <v>0</v>
      </c>
      <c r="C28" s="144"/>
      <c r="D28" s="152"/>
      <c r="E28" s="160" t="str">
        <f>必要数一覧表!C25&amp;""</f>
        <v/>
      </c>
      <c r="F28" s="168"/>
      <c r="G28" s="175"/>
      <c r="H28" s="186" t="str">
        <f t="shared" si="0"/>
        <v/>
      </c>
      <c r="I28" s="195" t="str">
        <f>必要数一覧表!D25&amp;""</f>
        <v/>
      </c>
      <c r="J28" s="202"/>
      <c r="K28" s="195" t="str">
        <f t="shared" si="1"/>
        <v/>
      </c>
      <c r="L28" s="195" t="str">
        <f>必要数一覧表!E25&amp;""</f>
        <v/>
      </c>
      <c r="M28" s="224"/>
      <c r="N28" s="236"/>
      <c r="O28" s="244" t="str">
        <f t="shared" si="2"/>
        <v/>
      </c>
      <c r="P28" s="250"/>
      <c r="Q28" s="259"/>
      <c r="R28" s="270"/>
      <c r="S28" s="282"/>
      <c r="T28" s="291"/>
      <c r="U28" s="298" t="str">
        <f t="shared" si="3"/>
        <v/>
      </c>
      <c r="V28" s="307"/>
      <c r="W28" s="298" t="str">
        <f t="shared" si="4"/>
        <v/>
      </c>
      <c r="X28" s="307"/>
      <c r="Y28" s="315" t="str">
        <f t="shared" si="5"/>
        <v/>
      </c>
      <c r="Z28" s="307"/>
      <c r="AA28" s="321" t="str">
        <f t="shared" si="6"/>
        <v/>
      </c>
      <c r="AB28" s="331"/>
    </row>
    <row r="29" spans="1:28" ht="25.5" customHeight="1">
      <c r="A29" s="115">
        <v>17</v>
      </c>
      <c r="B29" s="130">
        <f>必要数一覧表!B26</f>
        <v>0</v>
      </c>
      <c r="C29" s="143"/>
      <c r="D29" s="152"/>
      <c r="E29" s="160" t="str">
        <f>必要数一覧表!C26&amp;""</f>
        <v/>
      </c>
      <c r="F29" s="168"/>
      <c r="G29" s="175"/>
      <c r="H29" s="185" t="str">
        <f t="shared" si="0"/>
        <v/>
      </c>
      <c r="I29" s="195" t="str">
        <f>必要数一覧表!D26&amp;""</f>
        <v/>
      </c>
      <c r="J29" s="201"/>
      <c r="K29" s="195" t="str">
        <f t="shared" si="1"/>
        <v/>
      </c>
      <c r="L29" s="195" t="str">
        <f>必要数一覧表!E26&amp;""</f>
        <v/>
      </c>
      <c r="M29" s="224"/>
      <c r="N29" s="236"/>
      <c r="O29" s="244" t="str">
        <f t="shared" si="2"/>
        <v/>
      </c>
      <c r="P29" s="250"/>
      <c r="Q29" s="259"/>
      <c r="R29" s="270"/>
      <c r="S29" s="282"/>
      <c r="T29" s="291"/>
      <c r="U29" s="298" t="str">
        <f t="shared" si="3"/>
        <v/>
      </c>
      <c r="V29" s="307"/>
      <c r="W29" s="298" t="str">
        <f t="shared" si="4"/>
        <v/>
      </c>
      <c r="X29" s="307"/>
      <c r="Y29" s="298" t="str">
        <f t="shared" si="5"/>
        <v/>
      </c>
      <c r="Z29" s="307"/>
      <c r="AA29" s="322" t="str">
        <f t="shared" si="6"/>
        <v/>
      </c>
      <c r="AB29" s="331"/>
    </row>
    <row r="30" spans="1:28" ht="25.5" customHeight="1">
      <c r="A30" s="115">
        <v>18</v>
      </c>
      <c r="B30" s="129">
        <f>必要数一覧表!B27</f>
        <v>0</v>
      </c>
      <c r="C30" s="143"/>
      <c r="D30" s="152"/>
      <c r="E30" s="160" t="str">
        <f>必要数一覧表!C27&amp;""</f>
        <v/>
      </c>
      <c r="F30" s="168"/>
      <c r="G30" s="175"/>
      <c r="H30" s="185" t="str">
        <f t="shared" si="0"/>
        <v/>
      </c>
      <c r="I30" s="195" t="str">
        <f>必要数一覧表!D27&amp;""</f>
        <v/>
      </c>
      <c r="J30" s="202"/>
      <c r="K30" s="195" t="str">
        <f t="shared" si="1"/>
        <v/>
      </c>
      <c r="L30" s="195" t="str">
        <f>必要数一覧表!E27&amp;""</f>
        <v/>
      </c>
      <c r="M30" s="224"/>
      <c r="N30" s="236"/>
      <c r="O30" s="244" t="str">
        <f t="shared" si="2"/>
        <v/>
      </c>
      <c r="P30" s="250"/>
      <c r="Q30" s="259"/>
      <c r="R30" s="270"/>
      <c r="S30" s="282"/>
      <c r="T30" s="291"/>
      <c r="U30" s="298" t="str">
        <f t="shared" si="3"/>
        <v/>
      </c>
      <c r="V30" s="307"/>
      <c r="W30" s="298" t="str">
        <f t="shared" si="4"/>
        <v/>
      </c>
      <c r="X30" s="307"/>
      <c r="Y30" s="315" t="str">
        <f t="shared" si="5"/>
        <v/>
      </c>
      <c r="Z30" s="307"/>
      <c r="AA30" s="321" t="str">
        <f t="shared" si="6"/>
        <v/>
      </c>
      <c r="AB30" s="331"/>
    </row>
    <row r="31" spans="1:28" ht="25.5" customHeight="1">
      <c r="A31" s="115">
        <v>19</v>
      </c>
      <c r="B31" s="129">
        <f>必要数一覧表!B28</f>
        <v>0</v>
      </c>
      <c r="C31" s="143"/>
      <c r="D31" s="152"/>
      <c r="E31" s="160" t="str">
        <f>必要数一覧表!C28&amp;""</f>
        <v/>
      </c>
      <c r="F31" s="168"/>
      <c r="G31" s="175"/>
      <c r="H31" s="186" t="str">
        <f t="shared" si="0"/>
        <v/>
      </c>
      <c r="I31" s="195" t="str">
        <f>必要数一覧表!D28&amp;""</f>
        <v/>
      </c>
      <c r="J31" s="201"/>
      <c r="K31" s="195" t="str">
        <f t="shared" si="1"/>
        <v/>
      </c>
      <c r="L31" s="195" t="str">
        <f>必要数一覧表!E28&amp;""</f>
        <v/>
      </c>
      <c r="M31" s="224"/>
      <c r="N31" s="236"/>
      <c r="O31" s="244" t="str">
        <f t="shared" si="2"/>
        <v/>
      </c>
      <c r="P31" s="250"/>
      <c r="Q31" s="259"/>
      <c r="R31" s="270"/>
      <c r="S31" s="282"/>
      <c r="T31" s="291"/>
      <c r="U31" s="298" t="str">
        <f t="shared" si="3"/>
        <v/>
      </c>
      <c r="V31" s="307"/>
      <c r="W31" s="298" t="str">
        <f t="shared" si="4"/>
        <v/>
      </c>
      <c r="X31" s="307"/>
      <c r="Y31" s="298" t="str">
        <f t="shared" si="5"/>
        <v/>
      </c>
      <c r="Z31" s="307"/>
      <c r="AA31" s="322" t="str">
        <f t="shared" si="6"/>
        <v/>
      </c>
      <c r="AB31" s="331"/>
    </row>
    <row r="32" spans="1:28" ht="25.5" customHeight="1">
      <c r="A32" s="115">
        <v>20</v>
      </c>
      <c r="B32" s="129">
        <f>必要数一覧表!B29</f>
        <v>0</v>
      </c>
      <c r="C32" s="143"/>
      <c r="D32" s="152"/>
      <c r="E32" s="160" t="str">
        <f>必要数一覧表!C29&amp;""</f>
        <v/>
      </c>
      <c r="F32" s="168"/>
      <c r="G32" s="175"/>
      <c r="H32" s="185" t="str">
        <f t="shared" si="0"/>
        <v/>
      </c>
      <c r="I32" s="195" t="str">
        <f>必要数一覧表!D29&amp;""</f>
        <v/>
      </c>
      <c r="J32" s="202"/>
      <c r="K32" s="195" t="str">
        <f t="shared" si="1"/>
        <v/>
      </c>
      <c r="L32" s="195" t="str">
        <f>必要数一覧表!E29&amp;""</f>
        <v/>
      </c>
      <c r="M32" s="224"/>
      <c r="N32" s="236"/>
      <c r="O32" s="244" t="str">
        <f t="shared" si="2"/>
        <v/>
      </c>
      <c r="P32" s="250"/>
      <c r="Q32" s="259"/>
      <c r="R32" s="270"/>
      <c r="S32" s="282"/>
      <c r="T32" s="291"/>
      <c r="U32" s="298" t="str">
        <f t="shared" si="3"/>
        <v/>
      </c>
      <c r="V32" s="307"/>
      <c r="W32" s="298" t="str">
        <f t="shared" si="4"/>
        <v/>
      </c>
      <c r="X32" s="307"/>
      <c r="Y32" s="315" t="str">
        <f t="shared" si="5"/>
        <v/>
      </c>
      <c r="Z32" s="307"/>
      <c r="AA32" s="321" t="str">
        <f t="shared" si="6"/>
        <v/>
      </c>
      <c r="AB32" s="331"/>
    </row>
    <row r="33" spans="1:28" ht="25.5" customHeight="1">
      <c r="A33" s="115">
        <v>21</v>
      </c>
      <c r="B33" s="129">
        <f>必要数一覧表!B30</f>
        <v>0</v>
      </c>
      <c r="C33" s="143"/>
      <c r="D33" s="152"/>
      <c r="E33" s="160" t="str">
        <f>必要数一覧表!C30&amp;""</f>
        <v/>
      </c>
      <c r="F33" s="168"/>
      <c r="G33" s="175"/>
      <c r="H33" s="185" t="str">
        <f t="shared" si="0"/>
        <v/>
      </c>
      <c r="I33" s="195" t="str">
        <f>必要数一覧表!D30&amp;""</f>
        <v/>
      </c>
      <c r="J33" s="201"/>
      <c r="K33" s="195" t="str">
        <f t="shared" si="1"/>
        <v/>
      </c>
      <c r="L33" s="195" t="str">
        <f>必要数一覧表!E30&amp;""</f>
        <v/>
      </c>
      <c r="M33" s="224"/>
      <c r="N33" s="236"/>
      <c r="O33" s="244" t="str">
        <f t="shared" si="2"/>
        <v/>
      </c>
      <c r="P33" s="250"/>
      <c r="Q33" s="259"/>
      <c r="R33" s="270"/>
      <c r="S33" s="282"/>
      <c r="T33" s="291"/>
      <c r="U33" s="298" t="str">
        <f t="shared" si="3"/>
        <v/>
      </c>
      <c r="V33" s="307"/>
      <c r="W33" s="298" t="str">
        <f t="shared" si="4"/>
        <v/>
      </c>
      <c r="X33" s="307"/>
      <c r="Y33" s="298" t="str">
        <f t="shared" si="5"/>
        <v/>
      </c>
      <c r="Z33" s="307"/>
      <c r="AA33" s="322" t="str">
        <f t="shared" si="6"/>
        <v/>
      </c>
      <c r="AB33" s="331"/>
    </row>
    <row r="34" spans="1:28" ht="25.5" customHeight="1">
      <c r="A34" s="115">
        <v>22</v>
      </c>
      <c r="B34" s="129">
        <f>必要数一覧表!B31</f>
        <v>0</v>
      </c>
      <c r="C34" s="144"/>
      <c r="D34" s="152"/>
      <c r="E34" s="160" t="str">
        <f>必要数一覧表!C31&amp;""</f>
        <v/>
      </c>
      <c r="F34" s="168"/>
      <c r="G34" s="175"/>
      <c r="H34" s="186" t="str">
        <f t="shared" si="0"/>
        <v/>
      </c>
      <c r="I34" s="195" t="str">
        <f>必要数一覧表!D31&amp;""</f>
        <v/>
      </c>
      <c r="J34" s="202"/>
      <c r="K34" s="195" t="str">
        <f t="shared" si="1"/>
        <v/>
      </c>
      <c r="L34" s="195" t="str">
        <f>必要数一覧表!E31&amp;""</f>
        <v/>
      </c>
      <c r="M34" s="224"/>
      <c r="N34" s="236"/>
      <c r="O34" s="244" t="str">
        <f t="shared" si="2"/>
        <v/>
      </c>
      <c r="P34" s="250"/>
      <c r="Q34" s="259"/>
      <c r="R34" s="270"/>
      <c r="S34" s="282"/>
      <c r="T34" s="291"/>
      <c r="U34" s="298" t="str">
        <f t="shared" si="3"/>
        <v/>
      </c>
      <c r="V34" s="307"/>
      <c r="W34" s="298" t="str">
        <f t="shared" si="4"/>
        <v/>
      </c>
      <c r="X34" s="307"/>
      <c r="Y34" s="315" t="str">
        <f t="shared" si="5"/>
        <v/>
      </c>
      <c r="Z34" s="307"/>
      <c r="AA34" s="321" t="str">
        <f t="shared" si="6"/>
        <v/>
      </c>
      <c r="AB34" s="331"/>
    </row>
    <row r="35" spans="1:28" ht="25.5" customHeight="1">
      <c r="A35" s="115">
        <v>23</v>
      </c>
      <c r="B35" s="129">
        <f>必要数一覧表!B32</f>
        <v>0</v>
      </c>
      <c r="C35" s="143"/>
      <c r="D35" s="152"/>
      <c r="E35" s="160" t="str">
        <f>必要数一覧表!C32&amp;""</f>
        <v/>
      </c>
      <c r="F35" s="168"/>
      <c r="G35" s="175"/>
      <c r="H35" s="185" t="str">
        <f t="shared" si="0"/>
        <v/>
      </c>
      <c r="I35" s="195" t="str">
        <f>必要数一覧表!D32&amp;""</f>
        <v/>
      </c>
      <c r="J35" s="201"/>
      <c r="K35" s="195" t="str">
        <f t="shared" si="1"/>
        <v/>
      </c>
      <c r="L35" s="195" t="str">
        <f>必要数一覧表!E32&amp;""</f>
        <v/>
      </c>
      <c r="M35" s="224"/>
      <c r="N35" s="236"/>
      <c r="O35" s="244" t="str">
        <f t="shared" si="2"/>
        <v/>
      </c>
      <c r="P35" s="250"/>
      <c r="Q35" s="259"/>
      <c r="R35" s="270"/>
      <c r="S35" s="282"/>
      <c r="T35" s="291"/>
      <c r="U35" s="298" t="str">
        <f t="shared" si="3"/>
        <v/>
      </c>
      <c r="V35" s="307"/>
      <c r="W35" s="298" t="str">
        <f t="shared" si="4"/>
        <v/>
      </c>
      <c r="X35" s="307"/>
      <c r="Y35" s="298" t="str">
        <f t="shared" si="5"/>
        <v/>
      </c>
      <c r="Z35" s="307"/>
      <c r="AA35" s="322" t="str">
        <f t="shared" si="6"/>
        <v/>
      </c>
      <c r="AB35" s="331"/>
    </row>
    <row r="36" spans="1:28" ht="25.5" customHeight="1">
      <c r="A36" s="115">
        <v>24</v>
      </c>
      <c r="B36" s="130">
        <f>必要数一覧表!B33</f>
        <v>0</v>
      </c>
      <c r="C36" s="143"/>
      <c r="D36" s="152"/>
      <c r="E36" s="160" t="str">
        <f>必要数一覧表!C33&amp;""</f>
        <v/>
      </c>
      <c r="F36" s="168"/>
      <c r="G36" s="175"/>
      <c r="H36" s="185" t="str">
        <f t="shared" si="0"/>
        <v/>
      </c>
      <c r="I36" s="195" t="str">
        <f>必要数一覧表!D33&amp;""</f>
        <v/>
      </c>
      <c r="J36" s="202"/>
      <c r="K36" s="195" t="str">
        <f t="shared" si="1"/>
        <v/>
      </c>
      <c r="L36" s="195" t="str">
        <f>必要数一覧表!E33&amp;""</f>
        <v/>
      </c>
      <c r="M36" s="224"/>
      <c r="N36" s="236"/>
      <c r="O36" s="244" t="str">
        <f t="shared" si="2"/>
        <v/>
      </c>
      <c r="P36" s="250"/>
      <c r="Q36" s="259"/>
      <c r="R36" s="270"/>
      <c r="S36" s="282"/>
      <c r="T36" s="291"/>
      <c r="U36" s="298" t="str">
        <f t="shared" si="3"/>
        <v/>
      </c>
      <c r="V36" s="307"/>
      <c r="W36" s="298" t="str">
        <f t="shared" si="4"/>
        <v/>
      </c>
      <c r="X36" s="307"/>
      <c r="Y36" s="315" t="str">
        <f t="shared" si="5"/>
        <v/>
      </c>
      <c r="Z36" s="307"/>
      <c r="AA36" s="321" t="str">
        <f t="shared" si="6"/>
        <v/>
      </c>
      <c r="AB36" s="331"/>
    </row>
    <row r="37" spans="1:28" ht="25.5" customHeight="1">
      <c r="A37" s="115">
        <v>25</v>
      </c>
      <c r="B37" s="130">
        <f>必要数一覧表!B34</f>
        <v>0</v>
      </c>
      <c r="C37" s="143"/>
      <c r="D37" s="152"/>
      <c r="E37" s="160" t="str">
        <f>必要数一覧表!C34&amp;""</f>
        <v/>
      </c>
      <c r="F37" s="168"/>
      <c r="G37" s="175"/>
      <c r="H37" s="185" t="str">
        <f t="shared" si="0"/>
        <v/>
      </c>
      <c r="I37" s="195" t="str">
        <f>必要数一覧表!D34&amp;""</f>
        <v/>
      </c>
      <c r="J37" s="201"/>
      <c r="K37" s="195" t="str">
        <f t="shared" si="1"/>
        <v/>
      </c>
      <c r="L37" s="195" t="str">
        <f>必要数一覧表!E34&amp;""</f>
        <v/>
      </c>
      <c r="M37" s="224"/>
      <c r="N37" s="236"/>
      <c r="O37" s="244" t="str">
        <f t="shared" si="2"/>
        <v/>
      </c>
      <c r="P37" s="250"/>
      <c r="Q37" s="259"/>
      <c r="R37" s="270"/>
      <c r="S37" s="282"/>
      <c r="T37" s="291"/>
      <c r="U37" s="298" t="str">
        <f t="shared" si="3"/>
        <v/>
      </c>
      <c r="V37" s="307"/>
      <c r="W37" s="298" t="str">
        <f t="shared" si="4"/>
        <v/>
      </c>
      <c r="X37" s="307"/>
      <c r="Y37" s="298" t="str">
        <f t="shared" si="5"/>
        <v/>
      </c>
      <c r="Z37" s="307"/>
      <c r="AA37" s="322" t="str">
        <f t="shared" si="6"/>
        <v/>
      </c>
      <c r="AB37" s="331"/>
    </row>
    <row r="38" spans="1:28" ht="25.5" customHeight="1">
      <c r="A38" s="115">
        <v>26</v>
      </c>
      <c r="B38" s="130">
        <f>必要数一覧表!B35</f>
        <v>0</v>
      </c>
      <c r="C38" s="143"/>
      <c r="D38" s="152"/>
      <c r="E38" s="160" t="str">
        <f>必要数一覧表!C35&amp;""</f>
        <v/>
      </c>
      <c r="F38" s="168"/>
      <c r="G38" s="175"/>
      <c r="H38" s="185" t="str">
        <f t="shared" si="0"/>
        <v/>
      </c>
      <c r="I38" s="195" t="str">
        <f>必要数一覧表!D35&amp;""</f>
        <v/>
      </c>
      <c r="J38" s="202"/>
      <c r="K38" s="195" t="str">
        <f t="shared" si="1"/>
        <v/>
      </c>
      <c r="L38" s="195" t="str">
        <f>必要数一覧表!E35&amp;""</f>
        <v/>
      </c>
      <c r="M38" s="225"/>
      <c r="N38" s="237"/>
      <c r="O38" s="244" t="str">
        <f t="shared" si="2"/>
        <v/>
      </c>
      <c r="P38" s="250"/>
      <c r="Q38" s="259"/>
      <c r="R38" s="270"/>
      <c r="S38" s="282"/>
      <c r="T38" s="291"/>
      <c r="U38" s="298" t="str">
        <f t="shared" si="3"/>
        <v/>
      </c>
      <c r="V38" s="307"/>
      <c r="W38" s="298" t="str">
        <f t="shared" si="4"/>
        <v/>
      </c>
      <c r="X38" s="307"/>
      <c r="Y38" s="298" t="str">
        <f t="shared" si="5"/>
        <v/>
      </c>
      <c r="Z38" s="307"/>
      <c r="AA38" s="322" t="str">
        <f t="shared" si="6"/>
        <v/>
      </c>
      <c r="AB38" s="270"/>
    </row>
    <row r="39" spans="1:28" ht="25.5" customHeight="1">
      <c r="A39" s="115">
        <v>27</v>
      </c>
      <c r="B39" s="130">
        <f>必要数一覧表!B36</f>
        <v>0</v>
      </c>
      <c r="C39" s="143"/>
      <c r="D39" s="152"/>
      <c r="E39" s="160" t="str">
        <f>必要数一覧表!C36&amp;""</f>
        <v/>
      </c>
      <c r="F39" s="168"/>
      <c r="G39" s="175"/>
      <c r="H39" s="185" t="str">
        <f t="shared" si="0"/>
        <v/>
      </c>
      <c r="I39" s="195" t="str">
        <f>必要数一覧表!D36&amp;""</f>
        <v/>
      </c>
      <c r="J39" s="201"/>
      <c r="K39" s="195" t="str">
        <f t="shared" si="1"/>
        <v/>
      </c>
      <c r="L39" s="195" t="str">
        <f>必要数一覧表!E36&amp;""</f>
        <v/>
      </c>
      <c r="M39" s="225"/>
      <c r="N39" s="237"/>
      <c r="O39" s="244" t="str">
        <f t="shared" si="2"/>
        <v/>
      </c>
      <c r="P39" s="250"/>
      <c r="Q39" s="259"/>
      <c r="R39" s="270"/>
      <c r="S39" s="282"/>
      <c r="T39" s="291"/>
      <c r="U39" s="298" t="str">
        <f t="shared" si="3"/>
        <v/>
      </c>
      <c r="V39" s="307"/>
      <c r="W39" s="298" t="str">
        <f t="shared" si="4"/>
        <v/>
      </c>
      <c r="X39" s="307"/>
      <c r="Y39" s="298" t="str">
        <f t="shared" si="5"/>
        <v/>
      </c>
      <c r="Z39" s="307"/>
      <c r="AA39" s="322" t="str">
        <f t="shared" si="6"/>
        <v/>
      </c>
      <c r="AB39" s="332"/>
    </row>
    <row r="40" spans="1:28" ht="25.5" customHeight="1">
      <c r="A40" s="115">
        <v>28</v>
      </c>
      <c r="B40" s="130">
        <f>必要数一覧表!B37</f>
        <v>0</v>
      </c>
      <c r="C40" s="143"/>
      <c r="D40" s="152"/>
      <c r="E40" s="160" t="str">
        <f>必要数一覧表!C37&amp;""</f>
        <v/>
      </c>
      <c r="F40" s="168"/>
      <c r="G40" s="175"/>
      <c r="H40" s="185" t="str">
        <f t="shared" si="0"/>
        <v/>
      </c>
      <c r="I40" s="195" t="str">
        <f>必要数一覧表!D37&amp;""</f>
        <v/>
      </c>
      <c r="J40" s="202"/>
      <c r="K40" s="195" t="str">
        <f t="shared" si="1"/>
        <v/>
      </c>
      <c r="L40" s="195" t="str">
        <f>必要数一覧表!E37&amp;""</f>
        <v/>
      </c>
      <c r="M40" s="225"/>
      <c r="N40" s="237"/>
      <c r="O40" s="244" t="str">
        <f t="shared" si="2"/>
        <v/>
      </c>
      <c r="P40" s="250"/>
      <c r="Q40" s="259"/>
      <c r="R40" s="270"/>
      <c r="S40" s="282"/>
      <c r="T40" s="291"/>
      <c r="U40" s="298" t="str">
        <f t="shared" si="3"/>
        <v/>
      </c>
      <c r="V40" s="307"/>
      <c r="W40" s="298" t="str">
        <f t="shared" si="4"/>
        <v/>
      </c>
      <c r="X40" s="307"/>
      <c r="Y40" s="298" t="str">
        <f t="shared" si="5"/>
        <v/>
      </c>
      <c r="Z40" s="307"/>
      <c r="AA40" s="322" t="str">
        <f t="shared" si="6"/>
        <v/>
      </c>
      <c r="AB40" s="270"/>
    </row>
    <row r="41" spans="1:28" ht="25.5" customHeight="1">
      <c r="A41" s="115">
        <v>29</v>
      </c>
      <c r="B41" s="130">
        <f>必要数一覧表!B38</f>
        <v>0</v>
      </c>
      <c r="C41" s="144"/>
      <c r="D41" s="153"/>
      <c r="E41" s="160" t="str">
        <f>必要数一覧表!C38&amp;""</f>
        <v/>
      </c>
      <c r="F41" s="168"/>
      <c r="G41" s="175"/>
      <c r="H41" s="185" t="str">
        <f t="shared" si="0"/>
        <v/>
      </c>
      <c r="I41" s="195" t="str">
        <f>必要数一覧表!D38&amp;""</f>
        <v/>
      </c>
      <c r="J41" s="201"/>
      <c r="K41" s="195" t="str">
        <f t="shared" si="1"/>
        <v/>
      </c>
      <c r="L41" s="195" t="str">
        <f>必要数一覧表!E38&amp;""</f>
        <v/>
      </c>
      <c r="M41" s="225"/>
      <c r="N41" s="237"/>
      <c r="O41" s="244" t="str">
        <f t="shared" si="2"/>
        <v/>
      </c>
      <c r="P41" s="250"/>
      <c r="Q41" s="259"/>
      <c r="R41" s="270"/>
      <c r="S41" s="282"/>
      <c r="T41" s="291"/>
      <c r="U41" s="298" t="str">
        <f t="shared" si="3"/>
        <v/>
      </c>
      <c r="V41" s="307"/>
      <c r="W41" s="298" t="str">
        <f t="shared" si="4"/>
        <v/>
      </c>
      <c r="X41" s="307"/>
      <c r="Y41" s="298" t="str">
        <f t="shared" si="5"/>
        <v/>
      </c>
      <c r="Z41" s="307"/>
      <c r="AA41" s="322" t="str">
        <f t="shared" si="6"/>
        <v/>
      </c>
      <c r="AB41" s="270"/>
    </row>
    <row r="42" spans="1:28" ht="25.5" customHeight="1">
      <c r="A42" s="117">
        <v>30</v>
      </c>
      <c r="B42" s="131">
        <f>必要数一覧表!B39</f>
        <v>0</v>
      </c>
      <c r="C42" s="145"/>
      <c r="D42" s="154"/>
      <c r="E42" s="161">
        <f>必要数一覧表!C39</f>
        <v>0</v>
      </c>
      <c r="F42" s="169"/>
      <c r="G42" s="176"/>
      <c r="H42" s="187" t="str">
        <f t="shared" si="0"/>
        <v/>
      </c>
      <c r="I42" s="187" t="str">
        <f>必要数一覧表!D39&amp;""</f>
        <v/>
      </c>
      <c r="J42" s="202"/>
      <c r="K42" s="187" t="str">
        <f t="shared" si="1"/>
        <v/>
      </c>
      <c r="L42" s="187" t="str">
        <f>必要数一覧表!E39&amp;""</f>
        <v/>
      </c>
      <c r="M42" s="226"/>
      <c r="N42" s="238"/>
      <c r="O42" s="245" t="str">
        <f t="shared" si="2"/>
        <v/>
      </c>
      <c r="P42" s="251"/>
      <c r="Q42" s="261"/>
      <c r="R42" s="272"/>
      <c r="S42" s="283"/>
      <c r="T42" s="292"/>
      <c r="U42" s="299" t="str">
        <f t="shared" si="3"/>
        <v/>
      </c>
      <c r="V42" s="308"/>
      <c r="W42" s="299" t="str">
        <f t="shared" si="4"/>
        <v/>
      </c>
      <c r="X42" s="308"/>
      <c r="Y42" s="299" t="str">
        <f t="shared" si="5"/>
        <v/>
      </c>
      <c r="Z42" s="308"/>
      <c r="AA42" s="323" t="str">
        <f t="shared" si="6"/>
        <v/>
      </c>
      <c r="AB42" s="272"/>
    </row>
    <row r="43" spans="1:28" ht="25.5" customHeight="1">
      <c r="A43" s="114">
        <v>31</v>
      </c>
      <c r="B43" s="128">
        <f>必要数一覧表!B40</f>
        <v>0</v>
      </c>
      <c r="C43" s="141"/>
      <c r="D43" s="150"/>
      <c r="E43" s="128">
        <f t="array" ref="E43:E72">必要数一覧表!C40:C69</f>
        <v>0</v>
      </c>
      <c r="F43" s="141"/>
      <c r="G43" s="150"/>
      <c r="H43" s="184" t="str">
        <f t="shared" si="0"/>
        <v/>
      </c>
      <c r="I43" s="194">
        <f t="array" ref="I43:I72">必要数一覧表!D40:D69</f>
        <v>0</v>
      </c>
      <c r="J43" s="201"/>
      <c r="K43" s="195">
        <f t="shared" si="1"/>
        <v>0</v>
      </c>
      <c r="L43" s="195">
        <f t="array" ref="L43:L72">必要数一覧表!E40:E69</f>
        <v>0</v>
      </c>
      <c r="M43" s="223"/>
      <c r="N43" s="235"/>
      <c r="O43" s="243" t="str">
        <f t="shared" si="2"/>
        <v/>
      </c>
      <c r="P43" s="249"/>
      <c r="Q43" s="258"/>
      <c r="R43" s="269"/>
      <c r="S43" s="281"/>
      <c r="T43" s="290"/>
      <c r="U43" s="297" t="str">
        <f t="shared" si="3"/>
        <v/>
      </c>
      <c r="V43" s="306"/>
      <c r="W43" s="311" t="str">
        <f t="shared" si="4"/>
        <v/>
      </c>
      <c r="X43" s="306"/>
      <c r="Y43" s="297" t="str">
        <f t="shared" si="5"/>
        <v/>
      </c>
      <c r="Z43" s="306"/>
      <c r="AA43" s="320" t="str">
        <f t="shared" si="6"/>
        <v/>
      </c>
      <c r="AB43" s="330"/>
    </row>
    <row r="44" spans="1:28" ht="25.5" customHeight="1">
      <c r="A44" s="116">
        <v>32</v>
      </c>
      <c r="B44" s="130">
        <f>必要数一覧表!B41</f>
        <v>0</v>
      </c>
      <c r="C44" s="142"/>
      <c r="D44" s="151"/>
      <c r="E44" s="129">
        <v>0</v>
      </c>
      <c r="F44" s="144"/>
      <c r="G44" s="153"/>
      <c r="H44" s="185" t="str">
        <f t="shared" si="0"/>
        <v/>
      </c>
      <c r="I44" s="195">
        <v>0</v>
      </c>
      <c r="J44" s="202"/>
      <c r="K44" s="195">
        <f t="shared" si="1"/>
        <v>0</v>
      </c>
      <c r="L44" s="195">
        <v>0</v>
      </c>
      <c r="M44" s="224"/>
      <c r="N44" s="236"/>
      <c r="O44" s="244" t="str">
        <f t="shared" si="2"/>
        <v/>
      </c>
      <c r="P44" s="250"/>
      <c r="Q44" s="259"/>
      <c r="R44" s="270"/>
      <c r="S44" s="282"/>
      <c r="T44" s="291"/>
      <c r="U44" s="298" t="str">
        <f t="shared" si="3"/>
        <v/>
      </c>
      <c r="V44" s="307"/>
      <c r="W44" s="298" t="str">
        <f t="shared" si="4"/>
        <v/>
      </c>
      <c r="X44" s="307"/>
      <c r="Y44" s="315" t="str">
        <f t="shared" si="5"/>
        <v/>
      </c>
      <c r="Z44" s="307"/>
      <c r="AA44" s="321" t="str">
        <f t="shared" si="6"/>
        <v/>
      </c>
      <c r="AB44" s="331"/>
    </row>
    <row r="45" spans="1:28" ht="25.5" customHeight="1">
      <c r="A45" s="115">
        <v>33</v>
      </c>
      <c r="B45" s="130">
        <f>必要数一覧表!B42</f>
        <v>0</v>
      </c>
      <c r="C45" s="143"/>
      <c r="D45" s="152"/>
      <c r="E45" s="129">
        <v>0</v>
      </c>
      <c r="F45" s="144"/>
      <c r="G45" s="153"/>
      <c r="H45" s="185" t="str">
        <f t="shared" si="0"/>
        <v/>
      </c>
      <c r="I45" s="195">
        <v>0</v>
      </c>
      <c r="J45" s="201"/>
      <c r="K45" s="195">
        <f t="shared" si="1"/>
        <v>0</v>
      </c>
      <c r="L45" s="195">
        <v>0</v>
      </c>
      <c r="M45" s="224"/>
      <c r="N45" s="236"/>
      <c r="O45" s="244" t="str">
        <f t="shared" si="2"/>
        <v/>
      </c>
      <c r="P45" s="250"/>
      <c r="Q45" s="259"/>
      <c r="R45" s="270"/>
      <c r="S45" s="282"/>
      <c r="T45" s="291"/>
      <c r="U45" s="298" t="str">
        <f t="shared" si="3"/>
        <v/>
      </c>
      <c r="V45" s="307"/>
      <c r="W45" s="298" t="str">
        <f t="shared" si="4"/>
        <v/>
      </c>
      <c r="X45" s="307"/>
      <c r="Y45" s="298" t="str">
        <f t="shared" si="5"/>
        <v/>
      </c>
      <c r="Z45" s="307"/>
      <c r="AA45" s="322" t="str">
        <f t="shared" si="6"/>
        <v/>
      </c>
      <c r="AB45" s="331"/>
    </row>
    <row r="46" spans="1:28" ht="25.5" customHeight="1">
      <c r="A46" s="116">
        <v>34</v>
      </c>
      <c r="B46" s="130">
        <f>必要数一覧表!B43</f>
        <v>0</v>
      </c>
      <c r="C46" s="143"/>
      <c r="D46" s="152"/>
      <c r="E46" s="129">
        <v>0</v>
      </c>
      <c r="F46" s="144"/>
      <c r="G46" s="153"/>
      <c r="H46" s="186" t="str">
        <f t="shared" si="0"/>
        <v/>
      </c>
      <c r="I46" s="195">
        <v>0</v>
      </c>
      <c r="J46" s="202"/>
      <c r="K46" s="195">
        <f t="shared" si="1"/>
        <v>0</v>
      </c>
      <c r="L46" s="195">
        <v>0</v>
      </c>
      <c r="M46" s="224"/>
      <c r="N46" s="236"/>
      <c r="O46" s="244" t="str">
        <f t="shared" si="2"/>
        <v/>
      </c>
      <c r="P46" s="250"/>
      <c r="Q46" s="259"/>
      <c r="R46" s="270"/>
      <c r="S46" s="282"/>
      <c r="T46" s="291"/>
      <c r="U46" s="298" t="str">
        <f t="shared" si="3"/>
        <v/>
      </c>
      <c r="V46" s="307"/>
      <c r="W46" s="298" t="str">
        <f t="shared" si="4"/>
        <v/>
      </c>
      <c r="X46" s="307"/>
      <c r="Y46" s="315" t="str">
        <f t="shared" si="5"/>
        <v/>
      </c>
      <c r="Z46" s="307"/>
      <c r="AA46" s="321" t="str">
        <f t="shared" si="6"/>
        <v/>
      </c>
      <c r="AB46" s="331"/>
    </row>
    <row r="47" spans="1:28" ht="25.5" customHeight="1">
      <c r="A47" s="115">
        <v>35</v>
      </c>
      <c r="B47" s="130">
        <f>必要数一覧表!B44</f>
        <v>0</v>
      </c>
      <c r="C47" s="143"/>
      <c r="D47" s="152"/>
      <c r="E47" s="129">
        <v>0</v>
      </c>
      <c r="F47" s="144"/>
      <c r="G47" s="153"/>
      <c r="H47" s="185" t="str">
        <f t="shared" si="0"/>
        <v/>
      </c>
      <c r="I47" s="195">
        <v>0</v>
      </c>
      <c r="J47" s="201"/>
      <c r="K47" s="195">
        <f t="shared" si="1"/>
        <v>0</v>
      </c>
      <c r="L47" s="195">
        <v>0</v>
      </c>
      <c r="M47" s="224"/>
      <c r="N47" s="236"/>
      <c r="O47" s="244" t="str">
        <f t="shared" si="2"/>
        <v/>
      </c>
      <c r="P47" s="250"/>
      <c r="Q47" s="259"/>
      <c r="R47" s="270"/>
      <c r="S47" s="282"/>
      <c r="T47" s="291"/>
      <c r="U47" s="298" t="str">
        <f t="shared" si="3"/>
        <v/>
      </c>
      <c r="V47" s="307"/>
      <c r="W47" s="298" t="str">
        <f t="shared" si="4"/>
        <v/>
      </c>
      <c r="X47" s="307"/>
      <c r="Y47" s="298" t="str">
        <f t="shared" si="5"/>
        <v/>
      </c>
      <c r="Z47" s="307"/>
      <c r="AA47" s="322" t="str">
        <f t="shared" si="6"/>
        <v/>
      </c>
      <c r="AB47" s="331"/>
    </row>
    <row r="48" spans="1:28" ht="25.5" customHeight="1">
      <c r="A48" s="116">
        <v>36</v>
      </c>
      <c r="B48" s="130">
        <f>必要数一覧表!B45</f>
        <v>0</v>
      </c>
      <c r="C48" s="143"/>
      <c r="D48" s="152"/>
      <c r="E48" s="129">
        <v>0</v>
      </c>
      <c r="F48" s="144"/>
      <c r="G48" s="153"/>
      <c r="H48" s="185" t="str">
        <f t="shared" si="0"/>
        <v/>
      </c>
      <c r="I48" s="195">
        <v>0</v>
      </c>
      <c r="J48" s="202"/>
      <c r="K48" s="195">
        <f t="shared" si="1"/>
        <v>0</v>
      </c>
      <c r="L48" s="195">
        <v>0</v>
      </c>
      <c r="M48" s="224"/>
      <c r="N48" s="236"/>
      <c r="O48" s="244" t="str">
        <f t="shared" si="2"/>
        <v/>
      </c>
      <c r="P48" s="250"/>
      <c r="Q48" s="259"/>
      <c r="R48" s="270"/>
      <c r="S48" s="282"/>
      <c r="T48" s="291"/>
      <c r="U48" s="298" t="str">
        <f t="shared" si="3"/>
        <v/>
      </c>
      <c r="V48" s="307"/>
      <c r="W48" s="298" t="str">
        <f t="shared" si="4"/>
        <v/>
      </c>
      <c r="X48" s="307"/>
      <c r="Y48" s="315" t="str">
        <f t="shared" si="5"/>
        <v/>
      </c>
      <c r="Z48" s="307"/>
      <c r="AA48" s="321" t="str">
        <f t="shared" si="6"/>
        <v/>
      </c>
      <c r="AB48" s="331"/>
    </row>
    <row r="49" spans="1:28" ht="25.5" customHeight="1">
      <c r="A49" s="115">
        <v>37</v>
      </c>
      <c r="B49" s="130">
        <f>必要数一覧表!B46</f>
        <v>0</v>
      </c>
      <c r="C49" s="143"/>
      <c r="D49" s="152"/>
      <c r="E49" s="129">
        <v>0</v>
      </c>
      <c r="F49" s="144"/>
      <c r="G49" s="153"/>
      <c r="H49" s="186" t="str">
        <f t="shared" si="0"/>
        <v/>
      </c>
      <c r="I49" s="195">
        <v>0</v>
      </c>
      <c r="J49" s="201"/>
      <c r="K49" s="195">
        <f t="shared" si="1"/>
        <v>0</v>
      </c>
      <c r="L49" s="195">
        <v>0</v>
      </c>
      <c r="M49" s="224"/>
      <c r="N49" s="236"/>
      <c r="O49" s="244" t="str">
        <f t="shared" si="2"/>
        <v/>
      </c>
      <c r="P49" s="250"/>
      <c r="Q49" s="259"/>
      <c r="R49" s="270"/>
      <c r="S49" s="282"/>
      <c r="T49" s="291"/>
      <c r="U49" s="298" t="str">
        <f t="shared" si="3"/>
        <v/>
      </c>
      <c r="V49" s="307"/>
      <c r="W49" s="298" t="str">
        <f t="shared" si="4"/>
        <v/>
      </c>
      <c r="X49" s="307"/>
      <c r="Y49" s="298" t="str">
        <f t="shared" si="5"/>
        <v/>
      </c>
      <c r="Z49" s="307"/>
      <c r="AA49" s="322" t="str">
        <f t="shared" si="6"/>
        <v/>
      </c>
      <c r="AB49" s="331"/>
    </row>
    <row r="50" spans="1:28" ht="25.5" customHeight="1">
      <c r="A50" s="116">
        <v>38</v>
      </c>
      <c r="B50" s="130">
        <f>必要数一覧表!B47</f>
        <v>0</v>
      </c>
      <c r="C50" s="144"/>
      <c r="D50" s="152"/>
      <c r="E50" s="129">
        <v>0</v>
      </c>
      <c r="F50" s="144"/>
      <c r="G50" s="153"/>
      <c r="H50" s="185" t="str">
        <f t="shared" si="0"/>
        <v/>
      </c>
      <c r="I50" s="195">
        <v>0</v>
      </c>
      <c r="J50" s="202"/>
      <c r="K50" s="195">
        <f t="shared" si="1"/>
        <v>0</v>
      </c>
      <c r="L50" s="195">
        <v>0</v>
      </c>
      <c r="M50" s="224"/>
      <c r="N50" s="236"/>
      <c r="O50" s="244" t="str">
        <f t="shared" si="2"/>
        <v/>
      </c>
      <c r="P50" s="250"/>
      <c r="Q50" s="259"/>
      <c r="R50" s="270"/>
      <c r="S50" s="282"/>
      <c r="T50" s="291"/>
      <c r="U50" s="298" t="str">
        <f t="shared" si="3"/>
        <v/>
      </c>
      <c r="V50" s="307"/>
      <c r="W50" s="298" t="str">
        <f t="shared" si="4"/>
        <v/>
      </c>
      <c r="X50" s="307"/>
      <c r="Y50" s="315" t="str">
        <f t="shared" si="5"/>
        <v/>
      </c>
      <c r="Z50" s="307"/>
      <c r="AA50" s="321" t="str">
        <f t="shared" si="6"/>
        <v/>
      </c>
      <c r="AB50" s="331"/>
    </row>
    <row r="51" spans="1:28" ht="25.5" customHeight="1">
      <c r="A51" s="115">
        <v>39</v>
      </c>
      <c r="B51" s="130">
        <f>必要数一覧表!B48</f>
        <v>0</v>
      </c>
      <c r="C51" s="143"/>
      <c r="D51" s="152"/>
      <c r="E51" s="129">
        <v>0</v>
      </c>
      <c r="F51" s="144"/>
      <c r="G51" s="153"/>
      <c r="H51" s="185" t="str">
        <f t="shared" si="0"/>
        <v/>
      </c>
      <c r="I51" s="195">
        <v>0</v>
      </c>
      <c r="J51" s="201"/>
      <c r="K51" s="195">
        <f t="shared" si="1"/>
        <v>0</v>
      </c>
      <c r="L51" s="195">
        <v>0</v>
      </c>
      <c r="M51" s="224"/>
      <c r="N51" s="236"/>
      <c r="O51" s="244" t="str">
        <f t="shared" si="2"/>
        <v/>
      </c>
      <c r="P51" s="250"/>
      <c r="Q51" s="259"/>
      <c r="R51" s="270"/>
      <c r="S51" s="282"/>
      <c r="T51" s="291"/>
      <c r="U51" s="298" t="str">
        <f t="shared" si="3"/>
        <v/>
      </c>
      <c r="V51" s="307"/>
      <c r="W51" s="298" t="str">
        <f t="shared" si="4"/>
        <v/>
      </c>
      <c r="X51" s="307"/>
      <c r="Y51" s="298" t="str">
        <f t="shared" si="5"/>
        <v/>
      </c>
      <c r="Z51" s="307"/>
      <c r="AA51" s="322" t="str">
        <f t="shared" si="6"/>
        <v/>
      </c>
      <c r="AB51" s="331"/>
    </row>
    <row r="52" spans="1:28" ht="25.5" customHeight="1">
      <c r="A52" s="116">
        <v>40</v>
      </c>
      <c r="B52" s="130">
        <f>必要数一覧表!B49</f>
        <v>0</v>
      </c>
      <c r="C52" s="143"/>
      <c r="D52" s="152"/>
      <c r="E52" s="129">
        <v>0</v>
      </c>
      <c r="F52" s="144"/>
      <c r="G52" s="153"/>
      <c r="H52" s="186" t="str">
        <f t="shared" si="0"/>
        <v/>
      </c>
      <c r="I52" s="195">
        <v>0</v>
      </c>
      <c r="J52" s="202"/>
      <c r="K52" s="195">
        <f t="shared" si="1"/>
        <v>0</v>
      </c>
      <c r="L52" s="195">
        <v>0</v>
      </c>
      <c r="M52" s="224"/>
      <c r="N52" s="236"/>
      <c r="O52" s="244" t="str">
        <f t="shared" si="2"/>
        <v/>
      </c>
      <c r="P52" s="250"/>
      <c r="Q52" s="259"/>
      <c r="R52" s="270"/>
      <c r="S52" s="282"/>
      <c r="T52" s="291"/>
      <c r="U52" s="298" t="str">
        <f t="shared" si="3"/>
        <v/>
      </c>
      <c r="V52" s="307"/>
      <c r="W52" s="298" t="str">
        <f t="shared" si="4"/>
        <v/>
      </c>
      <c r="X52" s="307"/>
      <c r="Y52" s="315" t="str">
        <f t="shared" si="5"/>
        <v/>
      </c>
      <c r="Z52" s="307"/>
      <c r="AA52" s="321" t="str">
        <f t="shared" si="6"/>
        <v/>
      </c>
      <c r="AB52" s="331"/>
    </row>
    <row r="53" spans="1:28" ht="25.5" customHeight="1">
      <c r="A53" s="115">
        <v>41</v>
      </c>
      <c r="B53" s="130">
        <f>必要数一覧表!B50</f>
        <v>0</v>
      </c>
      <c r="C53" s="143"/>
      <c r="D53" s="152"/>
      <c r="E53" s="129">
        <v>0</v>
      </c>
      <c r="F53" s="144"/>
      <c r="G53" s="153"/>
      <c r="H53" s="185" t="str">
        <f t="shared" si="0"/>
        <v/>
      </c>
      <c r="I53" s="195">
        <v>0</v>
      </c>
      <c r="J53" s="201"/>
      <c r="K53" s="195">
        <f t="shared" si="1"/>
        <v>0</v>
      </c>
      <c r="L53" s="195">
        <v>0</v>
      </c>
      <c r="M53" s="224"/>
      <c r="N53" s="236"/>
      <c r="O53" s="244" t="str">
        <f t="shared" si="2"/>
        <v/>
      </c>
      <c r="P53" s="250"/>
      <c r="Q53" s="259"/>
      <c r="R53" s="270"/>
      <c r="S53" s="282"/>
      <c r="T53" s="291"/>
      <c r="U53" s="298" t="str">
        <f t="shared" si="3"/>
        <v/>
      </c>
      <c r="V53" s="307"/>
      <c r="W53" s="298" t="str">
        <f t="shared" si="4"/>
        <v/>
      </c>
      <c r="X53" s="307"/>
      <c r="Y53" s="298" t="str">
        <f t="shared" si="5"/>
        <v/>
      </c>
      <c r="Z53" s="307"/>
      <c r="AA53" s="322" t="str">
        <f t="shared" si="6"/>
        <v/>
      </c>
      <c r="AB53" s="331"/>
    </row>
    <row r="54" spans="1:28" ht="25.5" customHeight="1">
      <c r="A54" s="116">
        <v>42</v>
      </c>
      <c r="B54" s="130">
        <f>必要数一覧表!B51</f>
        <v>0</v>
      </c>
      <c r="C54" s="143"/>
      <c r="D54" s="152"/>
      <c r="E54" s="129">
        <v>0</v>
      </c>
      <c r="F54" s="144"/>
      <c r="G54" s="153"/>
      <c r="H54" s="185" t="str">
        <f t="shared" si="0"/>
        <v/>
      </c>
      <c r="I54" s="195">
        <v>0</v>
      </c>
      <c r="J54" s="202"/>
      <c r="K54" s="195">
        <f t="shared" si="1"/>
        <v>0</v>
      </c>
      <c r="L54" s="195">
        <v>0</v>
      </c>
      <c r="M54" s="224"/>
      <c r="N54" s="236"/>
      <c r="O54" s="244" t="str">
        <f t="shared" si="2"/>
        <v/>
      </c>
      <c r="P54" s="250"/>
      <c r="Q54" s="259"/>
      <c r="R54" s="270"/>
      <c r="S54" s="282"/>
      <c r="T54" s="291"/>
      <c r="U54" s="298" t="str">
        <f t="shared" si="3"/>
        <v/>
      </c>
      <c r="V54" s="307"/>
      <c r="W54" s="298" t="str">
        <f t="shared" si="4"/>
        <v/>
      </c>
      <c r="X54" s="307"/>
      <c r="Y54" s="315" t="str">
        <f t="shared" si="5"/>
        <v/>
      </c>
      <c r="Z54" s="307"/>
      <c r="AA54" s="321" t="str">
        <f t="shared" si="6"/>
        <v/>
      </c>
      <c r="AB54" s="331"/>
    </row>
    <row r="55" spans="1:28" ht="25.5" customHeight="1">
      <c r="A55" s="115">
        <v>43</v>
      </c>
      <c r="B55" s="130">
        <f>必要数一覧表!B52</f>
        <v>0</v>
      </c>
      <c r="C55" s="143"/>
      <c r="D55" s="152"/>
      <c r="E55" s="129">
        <v>0</v>
      </c>
      <c r="F55" s="144"/>
      <c r="G55" s="153"/>
      <c r="H55" s="186" t="str">
        <f t="shared" si="0"/>
        <v/>
      </c>
      <c r="I55" s="195">
        <v>0</v>
      </c>
      <c r="J55" s="201"/>
      <c r="K55" s="195">
        <f t="shared" si="1"/>
        <v>0</v>
      </c>
      <c r="L55" s="195">
        <v>0</v>
      </c>
      <c r="M55" s="224"/>
      <c r="N55" s="236"/>
      <c r="O55" s="244" t="str">
        <f t="shared" si="2"/>
        <v/>
      </c>
      <c r="P55" s="250"/>
      <c r="Q55" s="259"/>
      <c r="R55" s="270"/>
      <c r="S55" s="282"/>
      <c r="T55" s="291"/>
      <c r="U55" s="298" t="str">
        <f t="shared" si="3"/>
        <v/>
      </c>
      <c r="V55" s="307"/>
      <c r="W55" s="298" t="str">
        <f t="shared" si="4"/>
        <v/>
      </c>
      <c r="X55" s="307"/>
      <c r="Y55" s="298" t="str">
        <f t="shared" si="5"/>
        <v/>
      </c>
      <c r="Z55" s="307"/>
      <c r="AA55" s="322" t="str">
        <f t="shared" si="6"/>
        <v/>
      </c>
      <c r="AB55" s="331"/>
    </row>
    <row r="56" spans="1:28" ht="25.5" customHeight="1">
      <c r="A56" s="116">
        <v>44</v>
      </c>
      <c r="B56" s="130">
        <f>必要数一覧表!B53</f>
        <v>0</v>
      </c>
      <c r="C56" s="143"/>
      <c r="D56" s="152"/>
      <c r="E56" s="129">
        <v>0</v>
      </c>
      <c r="F56" s="144"/>
      <c r="G56" s="153"/>
      <c r="H56" s="185" t="str">
        <f t="shared" si="0"/>
        <v/>
      </c>
      <c r="I56" s="195">
        <v>0</v>
      </c>
      <c r="J56" s="202"/>
      <c r="K56" s="195">
        <f t="shared" si="1"/>
        <v>0</v>
      </c>
      <c r="L56" s="195">
        <v>0</v>
      </c>
      <c r="M56" s="224"/>
      <c r="N56" s="236"/>
      <c r="O56" s="244" t="str">
        <f t="shared" si="2"/>
        <v/>
      </c>
      <c r="P56" s="250"/>
      <c r="Q56" s="259"/>
      <c r="R56" s="270"/>
      <c r="S56" s="282"/>
      <c r="T56" s="291"/>
      <c r="U56" s="298" t="str">
        <f t="shared" si="3"/>
        <v/>
      </c>
      <c r="V56" s="307"/>
      <c r="W56" s="298" t="str">
        <f t="shared" si="4"/>
        <v/>
      </c>
      <c r="X56" s="307"/>
      <c r="Y56" s="315" t="str">
        <f t="shared" si="5"/>
        <v/>
      </c>
      <c r="Z56" s="307"/>
      <c r="AA56" s="321" t="str">
        <f t="shared" si="6"/>
        <v/>
      </c>
      <c r="AB56" s="331"/>
    </row>
    <row r="57" spans="1:28" ht="25.5" customHeight="1">
      <c r="A57" s="115">
        <v>45</v>
      </c>
      <c r="B57" s="130">
        <f>必要数一覧表!B54</f>
        <v>0</v>
      </c>
      <c r="C57" s="143"/>
      <c r="D57" s="152"/>
      <c r="E57" s="129">
        <v>0</v>
      </c>
      <c r="F57" s="144"/>
      <c r="G57" s="153"/>
      <c r="H57" s="185" t="str">
        <f t="shared" si="0"/>
        <v/>
      </c>
      <c r="I57" s="195">
        <v>0</v>
      </c>
      <c r="J57" s="201"/>
      <c r="K57" s="195">
        <f t="shared" si="1"/>
        <v>0</v>
      </c>
      <c r="L57" s="195">
        <v>0</v>
      </c>
      <c r="M57" s="224"/>
      <c r="N57" s="236"/>
      <c r="O57" s="244" t="str">
        <f t="shared" si="2"/>
        <v/>
      </c>
      <c r="P57" s="250"/>
      <c r="Q57" s="259"/>
      <c r="R57" s="270"/>
      <c r="S57" s="282"/>
      <c r="T57" s="291"/>
      <c r="U57" s="298" t="str">
        <f t="shared" si="3"/>
        <v/>
      </c>
      <c r="V57" s="307"/>
      <c r="W57" s="298" t="str">
        <f t="shared" si="4"/>
        <v/>
      </c>
      <c r="X57" s="307"/>
      <c r="Y57" s="298" t="str">
        <f t="shared" si="5"/>
        <v/>
      </c>
      <c r="Z57" s="307"/>
      <c r="AA57" s="322" t="str">
        <f t="shared" si="6"/>
        <v/>
      </c>
      <c r="AB57" s="331"/>
    </row>
    <row r="58" spans="1:28" ht="25.5" customHeight="1">
      <c r="A58" s="116">
        <v>46</v>
      </c>
      <c r="B58" s="130">
        <f>必要数一覧表!B55</f>
        <v>0</v>
      </c>
      <c r="C58" s="144"/>
      <c r="D58" s="152"/>
      <c r="E58" s="129">
        <v>0</v>
      </c>
      <c r="F58" s="144"/>
      <c r="G58" s="153"/>
      <c r="H58" s="186" t="str">
        <f t="shared" si="0"/>
        <v/>
      </c>
      <c r="I58" s="195">
        <v>0</v>
      </c>
      <c r="J58" s="202"/>
      <c r="K58" s="195">
        <f t="shared" si="1"/>
        <v>0</v>
      </c>
      <c r="L58" s="195">
        <v>0</v>
      </c>
      <c r="M58" s="224"/>
      <c r="N58" s="236"/>
      <c r="O58" s="244" t="str">
        <f t="shared" si="2"/>
        <v/>
      </c>
      <c r="P58" s="250"/>
      <c r="Q58" s="259"/>
      <c r="R58" s="270"/>
      <c r="S58" s="282"/>
      <c r="T58" s="291"/>
      <c r="U58" s="298" t="str">
        <f t="shared" si="3"/>
        <v/>
      </c>
      <c r="V58" s="307"/>
      <c r="W58" s="298" t="str">
        <f t="shared" si="4"/>
        <v/>
      </c>
      <c r="X58" s="307"/>
      <c r="Y58" s="315" t="str">
        <f t="shared" si="5"/>
        <v/>
      </c>
      <c r="Z58" s="307"/>
      <c r="AA58" s="321" t="str">
        <f t="shared" si="6"/>
        <v/>
      </c>
      <c r="AB58" s="331"/>
    </row>
    <row r="59" spans="1:28" ht="25.5" customHeight="1">
      <c r="A59" s="115">
        <v>47</v>
      </c>
      <c r="B59" s="130">
        <f>必要数一覧表!B56</f>
        <v>0</v>
      </c>
      <c r="C59" s="143"/>
      <c r="D59" s="152"/>
      <c r="E59" s="129">
        <v>0</v>
      </c>
      <c r="F59" s="144"/>
      <c r="G59" s="153"/>
      <c r="H59" s="185" t="str">
        <f t="shared" si="0"/>
        <v/>
      </c>
      <c r="I59" s="195">
        <v>0</v>
      </c>
      <c r="J59" s="201"/>
      <c r="K59" s="195">
        <f t="shared" si="1"/>
        <v>0</v>
      </c>
      <c r="L59" s="195">
        <v>0</v>
      </c>
      <c r="M59" s="224"/>
      <c r="N59" s="236"/>
      <c r="O59" s="244" t="str">
        <f t="shared" si="2"/>
        <v/>
      </c>
      <c r="P59" s="250"/>
      <c r="Q59" s="259"/>
      <c r="R59" s="270"/>
      <c r="S59" s="282"/>
      <c r="T59" s="291"/>
      <c r="U59" s="298" t="str">
        <f t="shared" si="3"/>
        <v/>
      </c>
      <c r="V59" s="307"/>
      <c r="W59" s="298" t="str">
        <f t="shared" si="4"/>
        <v/>
      </c>
      <c r="X59" s="307"/>
      <c r="Y59" s="298" t="str">
        <f t="shared" si="5"/>
        <v/>
      </c>
      <c r="Z59" s="307"/>
      <c r="AA59" s="322" t="str">
        <f t="shared" si="6"/>
        <v/>
      </c>
      <c r="AB59" s="331"/>
    </row>
    <row r="60" spans="1:28" ht="25.5" customHeight="1">
      <c r="A60" s="116">
        <v>48</v>
      </c>
      <c r="B60" s="130">
        <f>必要数一覧表!B57</f>
        <v>0</v>
      </c>
      <c r="C60" s="143"/>
      <c r="D60" s="152"/>
      <c r="E60" s="129">
        <v>0</v>
      </c>
      <c r="F60" s="144"/>
      <c r="G60" s="153"/>
      <c r="H60" s="185" t="str">
        <f t="shared" si="0"/>
        <v/>
      </c>
      <c r="I60" s="195">
        <v>0</v>
      </c>
      <c r="J60" s="202"/>
      <c r="K60" s="195">
        <f t="shared" si="1"/>
        <v>0</v>
      </c>
      <c r="L60" s="195">
        <v>0</v>
      </c>
      <c r="M60" s="224"/>
      <c r="N60" s="236"/>
      <c r="O60" s="244" t="str">
        <f t="shared" si="2"/>
        <v/>
      </c>
      <c r="P60" s="250"/>
      <c r="Q60" s="259"/>
      <c r="R60" s="270"/>
      <c r="S60" s="282"/>
      <c r="T60" s="291"/>
      <c r="U60" s="298" t="str">
        <f t="shared" si="3"/>
        <v/>
      </c>
      <c r="V60" s="307"/>
      <c r="W60" s="298" t="str">
        <f t="shared" si="4"/>
        <v/>
      </c>
      <c r="X60" s="307"/>
      <c r="Y60" s="315" t="str">
        <f t="shared" si="5"/>
        <v/>
      </c>
      <c r="Z60" s="307"/>
      <c r="AA60" s="321" t="str">
        <f t="shared" si="6"/>
        <v/>
      </c>
      <c r="AB60" s="331"/>
    </row>
    <row r="61" spans="1:28" ht="25.5" customHeight="1">
      <c r="A61" s="115">
        <v>49</v>
      </c>
      <c r="B61" s="130">
        <f>必要数一覧表!B58</f>
        <v>0</v>
      </c>
      <c r="C61" s="143"/>
      <c r="D61" s="152"/>
      <c r="E61" s="129">
        <v>0</v>
      </c>
      <c r="F61" s="144"/>
      <c r="G61" s="153"/>
      <c r="H61" s="186" t="str">
        <f t="shared" si="0"/>
        <v/>
      </c>
      <c r="I61" s="195">
        <v>0</v>
      </c>
      <c r="J61" s="201"/>
      <c r="K61" s="195">
        <f t="shared" si="1"/>
        <v>0</v>
      </c>
      <c r="L61" s="195">
        <v>0</v>
      </c>
      <c r="M61" s="224"/>
      <c r="N61" s="236"/>
      <c r="O61" s="244" t="str">
        <f t="shared" si="2"/>
        <v/>
      </c>
      <c r="P61" s="250"/>
      <c r="Q61" s="259"/>
      <c r="R61" s="270"/>
      <c r="S61" s="282"/>
      <c r="T61" s="291"/>
      <c r="U61" s="298" t="str">
        <f t="shared" si="3"/>
        <v/>
      </c>
      <c r="V61" s="307"/>
      <c r="W61" s="298" t="str">
        <f t="shared" si="4"/>
        <v/>
      </c>
      <c r="X61" s="307"/>
      <c r="Y61" s="298" t="str">
        <f t="shared" si="5"/>
        <v/>
      </c>
      <c r="Z61" s="307"/>
      <c r="AA61" s="322" t="str">
        <f t="shared" si="6"/>
        <v/>
      </c>
      <c r="AB61" s="331"/>
    </row>
    <row r="62" spans="1:28" ht="25.5" customHeight="1">
      <c r="A62" s="116">
        <v>50</v>
      </c>
      <c r="B62" s="130">
        <f>必要数一覧表!B59</f>
        <v>0</v>
      </c>
      <c r="C62" s="143"/>
      <c r="D62" s="152"/>
      <c r="E62" s="129">
        <v>0</v>
      </c>
      <c r="F62" s="144"/>
      <c r="G62" s="153"/>
      <c r="H62" s="185" t="str">
        <f t="shared" si="0"/>
        <v/>
      </c>
      <c r="I62" s="195">
        <v>0</v>
      </c>
      <c r="J62" s="202"/>
      <c r="K62" s="195">
        <f t="shared" si="1"/>
        <v>0</v>
      </c>
      <c r="L62" s="195">
        <v>0</v>
      </c>
      <c r="M62" s="224"/>
      <c r="N62" s="236"/>
      <c r="O62" s="244" t="str">
        <f t="shared" si="2"/>
        <v/>
      </c>
      <c r="P62" s="250"/>
      <c r="Q62" s="259"/>
      <c r="R62" s="270"/>
      <c r="S62" s="282"/>
      <c r="T62" s="291"/>
      <c r="U62" s="298" t="str">
        <f t="shared" si="3"/>
        <v/>
      </c>
      <c r="V62" s="307"/>
      <c r="W62" s="298" t="str">
        <f t="shared" si="4"/>
        <v/>
      </c>
      <c r="X62" s="307"/>
      <c r="Y62" s="315" t="str">
        <f t="shared" si="5"/>
        <v/>
      </c>
      <c r="Z62" s="307"/>
      <c r="AA62" s="321" t="str">
        <f t="shared" si="6"/>
        <v/>
      </c>
      <c r="AB62" s="331"/>
    </row>
    <row r="63" spans="1:28" ht="25.5" customHeight="1">
      <c r="A63" s="115">
        <v>51</v>
      </c>
      <c r="B63" s="130">
        <f>必要数一覧表!B60</f>
        <v>0</v>
      </c>
      <c r="C63" s="143"/>
      <c r="D63" s="152"/>
      <c r="E63" s="129">
        <v>0</v>
      </c>
      <c r="F63" s="144"/>
      <c r="G63" s="153"/>
      <c r="H63" s="185" t="str">
        <f t="shared" si="0"/>
        <v/>
      </c>
      <c r="I63" s="195">
        <v>0</v>
      </c>
      <c r="J63" s="201"/>
      <c r="K63" s="195">
        <f t="shared" si="1"/>
        <v>0</v>
      </c>
      <c r="L63" s="195">
        <v>0</v>
      </c>
      <c r="M63" s="224"/>
      <c r="N63" s="236"/>
      <c r="O63" s="244" t="str">
        <f t="shared" si="2"/>
        <v/>
      </c>
      <c r="P63" s="250"/>
      <c r="Q63" s="259"/>
      <c r="R63" s="270"/>
      <c r="S63" s="282"/>
      <c r="T63" s="291"/>
      <c r="U63" s="298" t="str">
        <f t="shared" si="3"/>
        <v/>
      </c>
      <c r="V63" s="307"/>
      <c r="W63" s="298" t="str">
        <f t="shared" si="4"/>
        <v/>
      </c>
      <c r="X63" s="307"/>
      <c r="Y63" s="298" t="str">
        <f t="shared" si="5"/>
        <v/>
      </c>
      <c r="Z63" s="307"/>
      <c r="AA63" s="322" t="str">
        <f t="shared" si="6"/>
        <v/>
      </c>
      <c r="AB63" s="331"/>
    </row>
    <row r="64" spans="1:28" ht="25.5" customHeight="1">
      <c r="A64" s="116">
        <v>52</v>
      </c>
      <c r="B64" s="130">
        <f>必要数一覧表!B61</f>
        <v>0</v>
      </c>
      <c r="C64" s="144"/>
      <c r="D64" s="152"/>
      <c r="E64" s="129">
        <v>0</v>
      </c>
      <c r="F64" s="144"/>
      <c r="G64" s="153"/>
      <c r="H64" s="186" t="str">
        <f t="shared" si="0"/>
        <v/>
      </c>
      <c r="I64" s="195">
        <v>0</v>
      </c>
      <c r="J64" s="202"/>
      <c r="K64" s="195">
        <f t="shared" si="1"/>
        <v>0</v>
      </c>
      <c r="L64" s="195">
        <v>0</v>
      </c>
      <c r="M64" s="224"/>
      <c r="N64" s="236"/>
      <c r="O64" s="244" t="str">
        <f t="shared" si="2"/>
        <v/>
      </c>
      <c r="P64" s="250"/>
      <c r="Q64" s="259"/>
      <c r="R64" s="270"/>
      <c r="S64" s="282"/>
      <c r="T64" s="291"/>
      <c r="U64" s="298" t="str">
        <f t="shared" si="3"/>
        <v/>
      </c>
      <c r="V64" s="307"/>
      <c r="W64" s="298" t="str">
        <f t="shared" si="4"/>
        <v/>
      </c>
      <c r="X64" s="307"/>
      <c r="Y64" s="315" t="str">
        <f t="shared" si="5"/>
        <v/>
      </c>
      <c r="Z64" s="307"/>
      <c r="AA64" s="321" t="str">
        <f t="shared" si="6"/>
        <v/>
      </c>
      <c r="AB64" s="331"/>
    </row>
    <row r="65" spans="1:28" ht="25.5" customHeight="1">
      <c r="A65" s="115">
        <v>53</v>
      </c>
      <c r="B65" s="130">
        <f>必要数一覧表!B62</f>
        <v>0</v>
      </c>
      <c r="C65" s="143"/>
      <c r="D65" s="152"/>
      <c r="E65" s="129">
        <v>0</v>
      </c>
      <c r="F65" s="144"/>
      <c r="G65" s="153"/>
      <c r="H65" s="185" t="str">
        <f t="shared" si="0"/>
        <v/>
      </c>
      <c r="I65" s="195">
        <v>0</v>
      </c>
      <c r="J65" s="201"/>
      <c r="K65" s="195">
        <f t="shared" si="1"/>
        <v>0</v>
      </c>
      <c r="L65" s="195">
        <v>0</v>
      </c>
      <c r="M65" s="224"/>
      <c r="N65" s="236"/>
      <c r="O65" s="244" t="str">
        <f t="shared" si="2"/>
        <v/>
      </c>
      <c r="P65" s="250"/>
      <c r="Q65" s="259"/>
      <c r="R65" s="270"/>
      <c r="S65" s="282"/>
      <c r="T65" s="291"/>
      <c r="U65" s="298" t="str">
        <f t="shared" si="3"/>
        <v/>
      </c>
      <c r="V65" s="307"/>
      <c r="W65" s="298" t="str">
        <f t="shared" si="4"/>
        <v/>
      </c>
      <c r="X65" s="307"/>
      <c r="Y65" s="298" t="str">
        <f t="shared" si="5"/>
        <v/>
      </c>
      <c r="Z65" s="307"/>
      <c r="AA65" s="322" t="str">
        <f t="shared" si="6"/>
        <v/>
      </c>
      <c r="AB65" s="331"/>
    </row>
    <row r="66" spans="1:28" ht="25.5" customHeight="1">
      <c r="A66" s="116">
        <v>54</v>
      </c>
      <c r="B66" s="130">
        <f>必要数一覧表!B63</f>
        <v>0</v>
      </c>
      <c r="C66" s="143"/>
      <c r="D66" s="152"/>
      <c r="E66" s="129">
        <v>0</v>
      </c>
      <c r="F66" s="144"/>
      <c r="G66" s="153"/>
      <c r="H66" s="185" t="str">
        <f t="shared" si="0"/>
        <v/>
      </c>
      <c r="I66" s="195">
        <v>0</v>
      </c>
      <c r="J66" s="202"/>
      <c r="K66" s="195">
        <f t="shared" si="1"/>
        <v>0</v>
      </c>
      <c r="L66" s="195">
        <v>0</v>
      </c>
      <c r="M66" s="224"/>
      <c r="N66" s="236"/>
      <c r="O66" s="244" t="str">
        <f t="shared" si="2"/>
        <v/>
      </c>
      <c r="P66" s="250"/>
      <c r="Q66" s="259"/>
      <c r="R66" s="270"/>
      <c r="S66" s="282"/>
      <c r="T66" s="291"/>
      <c r="U66" s="298" t="str">
        <f t="shared" si="3"/>
        <v/>
      </c>
      <c r="V66" s="307"/>
      <c r="W66" s="298" t="str">
        <f t="shared" si="4"/>
        <v/>
      </c>
      <c r="X66" s="307"/>
      <c r="Y66" s="315" t="str">
        <f t="shared" si="5"/>
        <v/>
      </c>
      <c r="Z66" s="307"/>
      <c r="AA66" s="321" t="str">
        <f t="shared" si="6"/>
        <v/>
      </c>
      <c r="AB66" s="331"/>
    </row>
    <row r="67" spans="1:28" ht="25.5" customHeight="1">
      <c r="A67" s="115">
        <v>55</v>
      </c>
      <c r="B67" s="130">
        <f>必要数一覧表!B64</f>
        <v>0</v>
      </c>
      <c r="C67" s="143"/>
      <c r="D67" s="152"/>
      <c r="E67" s="129">
        <v>0</v>
      </c>
      <c r="F67" s="144"/>
      <c r="G67" s="153"/>
      <c r="H67" s="185" t="str">
        <f t="shared" si="0"/>
        <v/>
      </c>
      <c r="I67" s="195">
        <v>0</v>
      </c>
      <c r="J67" s="201"/>
      <c r="K67" s="195">
        <f t="shared" si="1"/>
        <v>0</v>
      </c>
      <c r="L67" s="195">
        <v>0</v>
      </c>
      <c r="M67" s="224"/>
      <c r="N67" s="236"/>
      <c r="O67" s="244" t="str">
        <f t="shared" si="2"/>
        <v/>
      </c>
      <c r="P67" s="250"/>
      <c r="Q67" s="259"/>
      <c r="R67" s="270"/>
      <c r="S67" s="282"/>
      <c r="T67" s="291"/>
      <c r="U67" s="298" t="str">
        <f t="shared" si="3"/>
        <v/>
      </c>
      <c r="V67" s="307"/>
      <c r="W67" s="298" t="str">
        <f t="shared" si="4"/>
        <v/>
      </c>
      <c r="X67" s="307"/>
      <c r="Y67" s="298" t="str">
        <f t="shared" si="5"/>
        <v/>
      </c>
      <c r="Z67" s="307"/>
      <c r="AA67" s="322" t="str">
        <f t="shared" si="6"/>
        <v/>
      </c>
      <c r="AB67" s="331"/>
    </row>
    <row r="68" spans="1:28" ht="25.5" customHeight="1">
      <c r="A68" s="116">
        <v>56</v>
      </c>
      <c r="B68" s="130">
        <f>必要数一覧表!B65</f>
        <v>0</v>
      </c>
      <c r="C68" s="143"/>
      <c r="D68" s="152"/>
      <c r="E68" s="129">
        <v>0</v>
      </c>
      <c r="F68" s="144"/>
      <c r="G68" s="153"/>
      <c r="H68" s="185" t="str">
        <f t="shared" si="0"/>
        <v/>
      </c>
      <c r="I68" s="195">
        <v>0</v>
      </c>
      <c r="J68" s="202"/>
      <c r="K68" s="195">
        <f t="shared" si="1"/>
        <v>0</v>
      </c>
      <c r="L68" s="195">
        <v>0</v>
      </c>
      <c r="M68" s="224"/>
      <c r="N68" s="236"/>
      <c r="O68" s="244" t="str">
        <f t="shared" si="2"/>
        <v/>
      </c>
      <c r="P68" s="250"/>
      <c r="Q68" s="259"/>
      <c r="R68" s="270"/>
      <c r="S68" s="282"/>
      <c r="T68" s="291"/>
      <c r="U68" s="298" t="str">
        <f t="shared" si="3"/>
        <v/>
      </c>
      <c r="V68" s="307"/>
      <c r="W68" s="298" t="str">
        <f t="shared" si="4"/>
        <v/>
      </c>
      <c r="X68" s="307"/>
      <c r="Y68" s="298" t="str">
        <f t="shared" si="5"/>
        <v/>
      </c>
      <c r="Z68" s="307"/>
      <c r="AA68" s="322" t="str">
        <f t="shared" si="6"/>
        <v/>
      </c>
      <c r="AB68" s="270"/>
    </row>
    <row r="69" spans="1:28" ht="25.5" customHeight="1">
      <c r="A69" s="115">
        <v>57</v>
      </c>
      <c r="B69" s="130">
        <f>必要数一覧表!B66</f>
        <v>0</v>
      </c>
      <c r="C69" s="143"/>
      <c r="D69" s="152"/>
      <c r="E69" s="129">
        <v>0</v>
      </c>
      <c r="F69" s="144"/>
      <c r="G69" s="153"/>
      <c r="H69" s="185" t="str">
        <f t="shared" si="0"/>
        <v/>
      </c>
      <c r="I69" s="195">
        <v>0</v>
      </c>
      <c r="J69" s="201"/>
      <c r="K69" s="195">
        <f t="shared" si="1"/>
        <v>0</v>
      </c>
      <c r="L69" s="195">
        <v>0</v>
      </c>
      <c r="M69" s="224"/>
      <c r="N69" s="236"/>
      <c r="O69" s="244" t="str">
        <f t="shared" si="2"/>
        <v/>
      </c>
      <c r="P69" s="250"/>
      <c r="Q69" s="259"/>
      <c r="R69" s="270"/>
      <c r="S69" s="282"/>
      <c r="T69" s="291"/>
      <c r="U69" s="298" t="str">
        <f t="shared" si="3"/>
        <v/>
      </c>
      <c r="V69" s="307"/>
      <c r="W69" s="298" t="str">
        <f t="shared" si="4"/>
        <v/>
      </c>
      <c r="X69" s="307"/>
      <c r="Y69" s="298" t="str">
        <f t="shared" si="5"/>
        <v/>
      </c>
      <c r="Z69" s="307"/>
      <c r="AA69" s="322" t="str">
        <f t="shared" si="6"/>
        <v/>
      </c>
      <c r="AB69" s="270"/>
    </row>
    <row r="70" spans="1:28" ht="25.5" customHeight="1">
      <c r="A70" s="116">
        <v>58</v>
      </c>
      <c r="B70" s="130">
        <f>必要数一覧表!B67</f>
        <v>0</v>
      </c>
      <c r="C70" s="143"/>
      <c r="D70" s="152"/>
      <c r="E70" s="129">
        <v>0</v>
      </c>
      <c r="F70" s="144"/>
      <c r="G70" s="153"/>
      <c r="H70" s="185" t="str">
        <f t="shared" si="0"/>
        <v/>
      </c>
      <c r="I70" s="195">
        <v>0</v>
      </c>
      <c r="J70" s="202"/>
      <c r="K70" s="195">
        <f t="shared" si="1"/>
        <v>0</v>
      </c>
      <c r="L70" s="195">
        <v>0</v>
      </c>
      <c r="M70" s="224"/>
      <c r="N70" s="236"/>
      <c r="O70" s="244" t="str">
        <f t="shared" si="2"/>
        <v/>
      </c>
      <c r="P70" s="250"/>
      <c r="Q70" s="259"/>
      <c r="R70" s="270"/>
      <c r="S70" s="282"/>
      <c r="T70" s="291"/>
      <c r="U70" s="298" t="str">
        <f t="shared" si="3"/>
        <v/>
      </c>
      <c r="V70" s="307"/>
      <c r="W70" s="298" t="str">
        <f t="shared" si="4"/>
        <v/>
      </c>
      <c r="X70" s="307"/>
      <c r="Y70" s="298" t="str">
        <f t="shared" si="5"/>
        <v/>
      </c>
      <c r="Z70" s="307"/>
      <c r="AA70" s="322" t="str">
        <f t="shared" si="6"/>
        <v/>
      </c>
      <c r="AB70" s="270"/>
    </row>
    <row r="71" spans="1:28" ht="25.5" customHeight="1">
      <c r="A71" s="115">
        <v>59</v>
      </c>
      <c r="B71" s="130">
        <f>必要数一覧表!B68</f>
        <v>0</v>
      </c>
      <c r="C71" s="144"/>
      <c r="D71" s="153"/>
      <c r="E71" s="129">
        <v>0</v>
      </c>
      <c r="F71" s="144"/>
      <c r="G71" s="153"/>
      <c r="H71" s="185" t="str">
        <f t="shared" si="0"/>
        <v/>
      </c>
      <c r="I71" s="195">
        <v>0</v>
      </c>
      <c r="J71" s="201"/>
      <c r="K71" s="195">
        <f t="shared" si="1"/>
        <v>0</v>
      </c>
      <c r="L71" s="195">
        <v>0</v>
      </c>
      <c r="M71" s="224"/>
      <c r="N71" s="236"/>
      <c r="O71" s="244" t="str">
        <f t="shared" si="2"/>
        <v/>
      </c>
      <c r="P71" s="250"/>
      <c r="Q71" s="259"/>
      <c r="R71" s="270"/>
      <c r="S71" s="282"/>
      <c r="T71" s="291"/>
      <c r="U71" s="298" t="str">
        <f t="shared" si="3"/>
        <v/>
      </c>
      <c r="V71" s="307"/>
      <c r="W71" s="298" t="str">
        <f t="shared" si="4"/>
        <v/>
      </c>
      <c r="X71" s="307"/>
      <c r="Y71" s="298" t="str">
        <f t="shared" si="5"/>
        <v/>
      </c>
      <c r="Z71" s="307"/>
      <c r="AA71" s="322" t="str">
        <f t="shared" si="6"/>
        <v/>
      </c>
      <c r="AB71" s="270"/>
    </row>
    <row r="72" spans="1:28" ht="25.5" customHeight="1">
      <c r="A72" s="115">
        <v>60</v>
      </c>
      <c r="B72" s="132">
        <f>必要数一覧表!B69</f>
        <v>0</v>
      </c>
      <c r="C72" s="145"/>
      <c r="D72" s="154"/>
      <c r="E72" s="131">
        <v>0</v>
      </c>
      <c r="F72" s="145"/>
      <c r="G72" s="154"/>
      <c r="H72" s="187" t="str">
        <f t="shared" si="0"/>
        <v/>
      </c>
      <c r="I72" s="187">
        <v>0</v>
      </c>
      <c r="J72" s="202"/>
      <c r="K72" s="195">
        <f t="shared" si="1"/>
        <v>0</v>
      </c>
      <c r="L72" s="187">
        <v>0</v>
      </c>
      <c r="M72" s="227"/>
      <c r="N72" s="226"/>
      <c r="O72" s="245" t="str">
        <f t="shared" si="2"/>
        <v/>
      </c>
      <c r="P72" s="251"/>
      <c r="Q72" s="261"/>
      <c r="R72" s="272"/>
      <c r="S72" s="283"/>
      <c r="T72" s="293"/>
      <c r="U72" s="299" t="str">
        <f t="shared" si="3"/>
        <v/>
      </c>
      <c r="V72" s="308"/>
      <c r="W72" s="299" t="str">
        <f t="shared" si="4"/>
        <v/>
      </c>
      <c r="X72" s="308"/>
      <c r="Y72" s="299" t="str">
        <f t="shared" si="5"/>
        <v/>
      </c>
      <c r="Z72" s="308"/>
      <c r="AA72" s="323" t="str">
        <f t="shared" si="6"/>
        <v/>
      </c>
      <c r="AB72" s="272"/>
    </row>
    <row r="73" spans="1:28" ht="25.5" customHeight="1">
      <c r="A73" s="114">
        <v>61</v>
      </c>
      <c r="B73" s="128">
        <f>必要数一覧表!B70</f>
        <v>0</v>
      </c>
      <c r="C73" s="141"/>
      <c r="D73" s="150"/>
      <c r="E73" s="128">
        <f t="array" ref="E73:E102">必要数一覧表!C70:C99</f>
        <v>0</v>
      </c>
      <c r="F73" s="141"/>
      <c r="G73" s="150"/>
      <c r="H73" s="184" t="str">
        <f t="shared" si="0"/>
        <v/>
      </c>
      <c r="I73" s="194">
        <f t="array" ref="I73:I102">必要数一覧表!D70:D99</f>
        <v>0</v>
      </c>
      <c r="J73" s="201"/>
      <c r="K73" s="195">
        <f t="shared" si="1"/>
        <v>0</v>
      </c>
      <c r="L73" s="195">
        <f t="array" ref="L73:L102">必要数一覧表!E70:E99</f>
        <v>0</v>
      </c>
      <c r="M73" s="223"/>
      <c r="N73" s="235"/>
      <c r="O73" s="243" t="str">
        <f t="shared" si="2"/>
        <v/>
      </c>
      <c r="P73" s="249"/>
      <c r="Q73" s="258"/>
      <c r="R73" s="269"/>
      <c r="S73" s="281"/>
      <c r="T73" s="290"/>
      <c r="U73" s="297" t="str">
        <f t="shared" si="3"/>
        <v/>
      </c>
      <c r="V73" s="306"/>
      <c r="W73" s="311" t="str">
        <f t="shared" si="4"/>
        <v/>
      </c>
      <c r="X73" s="306"/>
      <c r="Y73" s="297" t="str">
        <f t="shared" si="5"/>
        <v/>
      </c>
      <c r="Z73" s="306"/>
      <c r="AA73" s="320" t="str">
        <f t="shared" si="6"/>
        <v/>
      </c>
      <c r="AB73" s="330"/>
    </row>
    <row r="74" spans="1:28" ht="25.5" customHeight="1">
      <c r="A74" s="115">
        <v>62</v>
      </c>
      <c r="B74" s="129">
        <f>必要数一覧表!B71</f>
        <v>0</v>
      </c>
      <c r="C74" s="142"/>
      <c r="D74" s="151"/>
      <c r="E74" s="129">
        <v>0</v>
      </c>
      <c r="F74" s="144"/>
      <c r="G74" s="153"/>
      <c r="H74" s="185" t="str">
        <f t="shared" si="0"/>
        <v/>
      </c>
      <c r="I74" s="195">
        <v>0</v>
      </c>
      <c r="J74" s="202"/>
      <c r="K74" s="195">
        <f t="shared" si="1"/>
        <v>0</v>
      </c>
      <c r="L74" s="195">
        <v>0</v>
      </c>
      <c r="M74" s="224"/>
      <c r="N74" s="236"/>
      <c r="O74" s="244" t="str">
        <f t="shared" si="2"/>
        <v/>
      </c>
      <c r="P74" s="250"/>
      <c r="Q74" s="259"/>
      <c r="R74" s="270"/>
      <c r="S74" s="282"/>
      <c r="T74" s="291"/>
      <c r="U74" s="298" t="str">
        <f t="shared" si="3"/>
        <v/>
      </c>
      <c r="V74" s="307"/>
      <c r="W74" s="298" t="str">
        <f t="shared" si="4"/>
        <v/>
      </c>
      <c r="X74" s="307"/>
      <c r="Y74" s="315" t="str">
        <f t="shared" si="5"/>
        <v/>
      </c>
      <c r="Z74" s="307"/>
      <c r="AA74" s="321" t="str">
        <f t="shared" si="6"/>
        <v/>
      </c>
      <c r="AB74" s="331"/>
    </row>
    <row r="75" spans="1:28" ht="25.5" customHeight="1">
      <c r="A75" s="116">
        <v>63</v>
      </c>
      <c r="B75" s="129">
        <f>必要数一覧表!B72</f>
        <v>0</v>
      </c>
      <c r="C75" s="143"/>
      <c r="D75" s="152"/>
      <c r="E75" s="129">
        <v>0</v>
      </c>
      <c r="F75" s="144"/>
      <c r="G75" s="153"/>
      <c r="H75" s="185" t="str">
        <f t="shared" si="0"/>
        <v/>
      </c>
      <c r="I75" s="195">
        <v>0</v>
      </c>
      <c r="J75" s="201"/>
      <c r="K75" s="195">
        <f t="shared" si="1"/>
        <v>0</v>
      </c>
      <c r="L75" s="195">
        <v>0</v>
      </c>
      <c r="M75" s="224"/>
      <c r="N75" s="236"/>
      <c r="O75" s="244" t="str">
        <f t="shared" si="2"/>
        <v/>
      </c>
      <c r="P75" s="250"/>
      <c r="Q75" s="259"/>
      <c r="R75" s="270"/>
      <c r="S75" s="281"/>
      <c r="T75" s="291"/>
      <c r="U75" s="298" t="str">
        <f t="shared" si="3"/>
        <v/>
      </c>
      <c r="V75" s="307"/>
      <c r="W75" s="298" t="str">
        <f t="shared" si="4"/>
        <v/>
      </c>
      <c r="X75" s="307"/>
      <c r="Y75" s="298" t="str">
        <f t="shared" si="5"/>
        <v/>
      </c>
      <c r="Z75" s="307"/>
      <c r="AA75" s="322" t="str">
        <f t="shared" si="6"/>
        <v/>
      </c>
      <c r="AB75" s="331"/>
    </row>
    <row r="76" spans="1:28" ht="25.5" customHeight="1">
      <c r="A76" s="116">
        <v>64</v>
      </c>
      <c r="B76" s="130">
        <f>必要数一覧表!B73</f>
        <v>0</v>
      </c>
      <c r="C76" s="143"/>
      <c r="D76" s="152"/>
      <c r="E76" s="129">
        <v>0</v>
      </c>
      <c r="F76" s="144"/>
      <c r="G76" s="153"/>
      <c r="H76" s="186" t="str">
        <f t="shared" si="0"/>
        <v/>
      </c>
      <c r="I76" s="195">
        <v>0</v>
      </c>
      <c r="J76" s="202"/>
      <c r="K76" s="195">
        <f t="shared" si="1"/>
        <v>0</v>
      </c>
      <c r="L76" s="195">
        <v>0</v>
      </c>
      <c r="M76" s="224"/>
      <c r="N76" s="236"/>
      <c r="O76" s="244" t="str">
        <f t="shared" si="2"/>
        <v/>
      </c>
      <c r="P76" s="250"/>
      <c r="Q76" s="259"/>
      <c r="R76" s="270"/>
      <c r="S76" s="282"/>
      <c r="T76" s="291"/>
      <c r="U76" s="298" t="str">
        <f t="shared" si="3"/>
        <v/>
      </c>
      <c r="V76" s="306"/>
      <c r="W76" s="298" t="str">
        <f t="shared" si="4"/>
        <v/>
      </c>
      <c r="X76" s="307"/>
      <c r="Y76" s="315" t="str">
        <f t="shared" si="5"/>
        <v/>
      </c>
      <c r="Z76" s="306"/>
      <c r="AA76" s="321" t="str">
        <f t="shared" si="6"/>
        <v/>
      </c>
      <c r="AB76" s="331"/>
    </row>
    <row r="77" spans="1:28" ht="25.5" customHeight="1">
      <c r="A77" s="115">
        <v>65</v>
      </c>
      <c r="B77" s="130">
        <f>必要数一覧表!B74</f>
        <v>0</v>
      </c>
      <c r="C77" s="143"/>
      <c r="D77" s="152"/>
      <c r="E77" s="129">
        <v>0</v>
      </c>
      <c r="F77" s="144"/>
      <c r="G77" s="153"/>
      <c r="H77" s="185" t="str">
        <f t="shared" ref="H77:H102" si="7">IF(S77&gt;=50000,"A",IF(S77&gt;=1,"B",""))</f>
        <v/>
      </c>
      <c r="I77" s="195">
        <v>0</v>
      </c>
      <c r="J77" s="201"/>
      <c r="K77" s="195">
        <f t="shared" ref="K77:K102" si="8">IFERROR(I77-J77,"")</f>
        <v>0</v>
      </c>
      <c r="L77" s="195">
        <v>0</v>
      </c>
      <c r="M77" s="224"/>
      <c r="N77" s="236"/>
      <c r="O77" s="244" t="str">
        <f t="shared" ref="O77:O102" si="9">IF((M77*N77)=0,"",M77*N77)</f>
        <v/>
      </c>
      <c r="P77" s="250"/>
      <c r="Q77" s="260"/>
      <c r="R77" s="271"/>
      <c r="S77" s="281"/>
      <c r="T77" s="291"/>
      <c r="U77" s="298" t="str">
        <f t="shared" ref="U77:U102" si="10">IF((S77*T77)=0,"",S77*T77)</f>
        <v/>
      </c>
      <c r="V77" s="307"/>
      <c r="W77" s="298" t="str">
        <f t="shared" ref="W77:W102" si="11">IF((S77*V77)=0,"",S77*V77)</f>
        <v/>
      </c>
      <c r="X77" s="307"/>
      <c r="Y77" s="298" t="str">
        <f t="shared" ref="Y77:Y102" si="12">IF((S77*X77)=0,"",S77*X77)</f>
        <v/>
      </c>
      <c r="Z77" s="307"/>
      <c r="AA77" s="322" t="str">
        <f t="shared" ref="AA77:AA102" si="13">IF((S77*Z77)=0,"",S77*Z77)</f>
        <v/>
      </c>
      <c r="AB77" s="331"/>
    </row>
    <row r="78" spans="1:28" ht="25.5" customHeight="1">
      <c r="A78" s="115">
        <v>66</v>
      </c>
      <c r="B78" s="130">
        <f>必要数一覧表!B75</f>
        <v>0</v>
      </c>
      <c r="C78" s="143"/>
      <c r="D78" s="152"/>
      <c r="E78" s="129">
        <v>0</v>
      </c>
      <c r="F78" s="144"/>
      <c r="G78" s="153"/>
      <c r="H78" s="185" t="str">
        <f t="shared" si="7"/>
        <v/>
      </c>
      <c r="I78" s="195">
        <v>0</v>
      </c>
      <c r="J78" s="202"/>
      <c r="K78" s="195">
        <f t="shared" si="8"/>
        <v>0</v>
      </c>
      <c r="L78" s="195">
        <v>0</v>
      </c>
      <c r="M78" s="224"/>
      <c r="N78" s="236"/>
      <c r="O78" s="244" t="str">
        <f t="shared" si="9"/>
        <v/>
      </c>
      <c r="P78" s="250"/>
      <c r="Q78" s="260"/>
      <c r="R78" s="271"/>
      <c r="S78" s="282"/>
      <c r="T78" s="291"/>
      <c r="U78" s="298" t="str">
        <f t="shared" si="10"/>
        <v/>
      </c>
      <c r="V78" s="307"/>
      <c r="W78" s="298" t="str">
        <f t="shared" si="11"/>
        <v/>
      </c>
      <c r="X78" s="307"/>
      <c r="Y78" s="315" t="str">
        <f t="shared" si="12"/>
        <v/>
      </c>
      <c r="Z78" s="307"/>
      <c r="AA78" s="321" t="str">
        <f t="shared" si="13"/>
        <v/>
      </c>
      <c r="AB78" s="331"/>
    </row>
    <row r="79" spans="1:28" ht="25.5" customHeight="1">
      <c r="A79" s="116">
        <v>67</v>
      </c>
      <c r="B79" s="130">
        <f>必要数一覧表!B76</f>
        <v>0</v>
      </c>
      <c r="C79" s="143"/>
      <c r="D79" s="152"/>
      <c r="E79" s="129">
        <v>0</v>
      </c>
      <c r="F79" s="144"/>
      <c r="G79" s="153"/>
      <c r="H79" s="186" t="str">
        <f t="shared" si="7"/>
        <v/>
      </c>
      <c r="I79" s="195">
        <v>0</v>
      </c>
      <c r="J79" s="201"/>
      <c r="K79" s="195">
        <f t="shared" si="8"/>
        <v>0</v>
      </c>
      <c r="L79" s="195">
        <v>0</v>
      </c>
      <c r="M79" s="224"/>
      <c r="N79" s="236"/>
      <c r="O79" s="244" t="str">
        <f t="shared" si="9"/>
        <v/>
      </c>
      <c r="P79" s="250"/>
      <c r="Q79" s="259"/>
      <c r="R79" s="270"/>
      <c r="S79" s="281"/>
      <c r="T79" s="291"/>
      <c r="U79" s="298" t="str">
        <f t="shared" si="10"/>
        <v/>
      </c>
      <c r="V79" s="306"/>
      <c r="W79" s="298" t="str">
        <f t="shared" si="11"/>
        <v/>
      </c>
      <c r="X79" s="307"/>
      <c r="Y79" s="298" t="str">
        <f t="shared" si="12"/>
        <v/>
      </c>
      <c r="Z79" s="306"/>
      <c r="AA79" s="322" t="str">
        <f t="shared" si="13"/>
        <v/>
      </c>
      <c r="AB79" s="331"/>
    </row>
    <row r="80" spans="1:28" ht="25.5" customHeight="1">
      <c r="A80" s="116">
        <v>68</v>
      </c>
      <c r="B80" s="130">
        <f>必要数一覧表!B77</f>
        <v>0</v>
      </c>
      <c r="C80" s="144"/>
      <c r="D80" s="152"/>
      <c r="E80" s="129">
        <v>0</v>
      </c>
      <c r="F80" s="144"/>
      <c r="G80" s="153"/>
      <c r="H80" s="185" t="str">
        <f t="shared" si="7"/>
        <v/>
      </c>
      <c r="I80" s="195">
        <v>0</v>
      </c>
      <c r="J80" s="202"/>
      <c r="K80" s="195">
        <f t="shared" si="8"/>
        <v>0</v>
      </c>
      <c r="L80" s="195">
        <v>0</v>
      </c>
      <c r="M80" s="224"/>
      <c r="N80" s="236"/>
      <c r="O80" s="244" t="str">
        <f t="shared" si="9"/>
        <v/>
      </c>
      <c r="P80" s="250"/>
      <c r="Q80" s="259"/>
      <c r="R80" s="270"/>
      <c r="S80" s="282"/>
      <c r="T80" s="291"/>
      <c r="U80" s="298" t="str">
        <f t="shared" si="10"/>
        <v/>
      </c>
      <c r="V80" s="307"/>
      <c r="W80" s="298" t="str">
        <f t="shared" si="11"/>
        <v/>
      </c>
      <c r="X80" s="307"/>
      <c r="Y80" s="315" t="str">
        <f t="shared" si="12"/>
        <v/>
      </c>
      <c r="Z80" s="307"/>
      <c r="AA80" s="321" t="str">
        <f t="shared" si="13"/>
        <v/>
      </c>
      <c r="AB80" s="331"/>
    </row>
    <row r="81" spans="1:28" ht="25.5" customHeight="1">
      <c r="A81" s="115">
        <v>69</v>
      </c>
      <c r="B81" s="130">
        <f>必要数一覧表!B78</f>
        <v>0</v>
      </c>
      <c r="C81" s="143"/>
      <c r="D81" s="152"/>
      <c r="E81" s="129">
        <v>0</v>
      </c>
      <c r="F81" s="144"/>
      <c r="G81" s="153"/>
      <c r="H81" s="185" t="str">
        <f t="shared" si="7"/>
        <v/>
      </c>
      <c r="I81" s="195">
        <v>0</v>
      </c>
      <c r="J81" s="201"/>
      <c r="K81" s="195">
        <f t="shared" si="8"/>
        <v>0</v>
      </c>
      <c r="L81" s="195">
        <v>0</v>
      </c>
      <c r="M81" s="224"/>
      <c r="N81" s="236"/>
      <c r="O81" s="244" t="str">
        <f t="shared" si="9"/>
        <v/>
      </c>
      <c r="P81" s="250"/>
      <c r="Q81" s="259"/>
      <c r="R81" s="270"/>
      <c r="S81" s="281"/>
      <c r="T81" s="291"/>
      <c r="U81" s="298" t="str">
        <f t="shared" si="10"/>
        <v/>
      </c>
      <c r="V81" s="307"/>
      <c r="W81" s="298" t="str">
        <f t="shared" si="11"/>
        <v/>
      </c>
      <c r="X81" s="307"/>
      <c r="Y81" s="298" t="str">
        <f t="shared" si="12"/>
        <v/>
      </c>
      <c r="Z81" s="307"/>
      <c r="AA81" s="322" t="str">
        <f t="shared" si="13"/>
        <v/>
      </c>
      <c r="AB81" s="331"/>
    </row>
    <row r="82" spans="1:28" ht="25.5" customHeight="1">
      <c r="A82" s="115">
        <v>70</v>
      </c>
      <c r="B82" s="130">
        <f>必要数一覧表!B79</f>
        <v>0</v>
      </c>
      <c r="C82" s="143"/>
      <c r="D82" s="152"/>
      <c r="E82" s="129">
        <v>0</v>
      </c>
      <c r="F82" s="144"/>
      <c r="G82" s="153"/>
      <c r="H82" s="186" t="str">
        <f t="shared" si="7"/>
        <v/>
      </c>
      <c r="I82" s="195">
        <v>0</v>
      </c>
      <c r="J82" s="202"/>
      <c r="K82" s="195">
        <f t="shared" si="8"/>
        <v>0</v>
      </c>
      <c r="L82" s="195">
        <v>0</v>
      </c>
      <c r="M82" s="224"/>
      <c r="N82" s="236"/>
      <c r="O82" s="244" t="str">
        <f t="shared" si="9"/>
        <v/>
      </c>
      <c r="P82" s="250"/>
      <c r="Q82" s="259"/>
      <c r="R82" s="270"/>
      <c r="S82" s="282"/>
      <c r="T82" s="291"/>
      <c r="U82" s="298" t="str">
        <f t="shared" si="10"/>
        <v/>
      </c>
      <c r="V82" s="306"/>
      <c r="W82" s="298" t="str">
        <f t="shared" si="11"/>
        <v/>
      </c>
      <c r="X82" s="307"/>
      <c r="Y82" s="315" t="str">
        <f t="shared" si="12"/>
        <v/>
      </c>
      <c r="Z82" s="306"/>
      <c r="AA82" s="321" t="str">
        <f t="shared" si="13"/>
        <v/>
      </c>
      <c r="AB82" s="331"/>
    </row>
    <row r="83" spans="1:28" ht="25.5" customHeight="1">
      <c r="A83" s="116">
        <v>71</v>
      </c>
      <c r="B83" s="129">
        <f>必要数一覧表!B80</f>
        <v>0</v>
      </c>
      <c r="C83" s="143"/>
      <c r="D83" s="152"/>
      <c r="E83" s="129">
        <v>0</v>
      </c>
      <c r="F83" s="144"/>
      <c r="G83" s="153"/>
      <c r="H83" s="185" t="str">
        <f t="shared" si="7"/>
        <v/>
      </c>
      <c r="I83" s="195">
        <v>0</v>
      </c>
      <c r="J83" s="201"/>
      <c r="K83" s="195">
        <f t="shared" si="8"/>
        <v>0</v>
      </c>
      <c r="L83" s="195">
        <v>0</v>
      </c>
      <c r="M83" s="224"/>
      <c r="N83" s="236"/>
      <c r="O83" s="244" t="str">
        <f t="shared" si="9"/>
        <v/>
      </c>
      <c r="P83" s="250"/>
      <c r="Q83" s="259"/>
      <c r="R83" s="270"/>
      <c r="S83" s="281"/>
      <c r="T83" s="291"/>
      <c r="U83" s="298" t="str">
        <f t="shared" si="10"/>
        <v/>
      </c>
      <c r="V83" s="307"/>
      <c r="W83" s="298" t="str">
        <f t="shared" si="11"/>
        <v/>
      </c>
      <c r="X83" s="307"/>
      <c r="Y83" s="298" t="str">
        <f t="shared" si="12"/>
        <v/>
      </c>
      <c r="Z83" s="307"/>
      <c r="AA83" s="322" t="str">
        <f t="shared" si="13"/>
        <v/>
      </c>
      <c r="AB83" s="331"/>
    </row>
    <row r="84" spans="1:28" ht="25.5" customHeight="1">
      <c r="A84" s="116">
        <v>72</v>
      </c>
      <c r="B84" s="130">
        <f>必要数一覧表!B81</f>
        <v>0</v>
      </c>
      <c r="C84" s="143"/>
      <c r="D84" s="152"/>
      <c r="E84" s="129">
        <v>0</v>
      </c>
      <c r="F84" s="144"/>
      <c r="G84" s="153"/>
      <c r="H84" s="185" t="str">
        <f t="shared" si="7"/>
        <v/>
      </c>
      <c r="I84" s="195">
        <v>0</v>
      </c>
      <c r="J84" s="202"/>
      <c r="K84" s="195">
        <f t="shared" si="8"/>
        <v>0</v>
      </c>
      <c r="L84" s="195">
        <v>0</v>
      </c>
      <c r="M84" s="224"/>
      <c r="N84" s="236"/>
      <c r="O84" s="244" t="str">
        <f t="shared" si="9"/>
        <v/>
      </c>
      <c r="P84" s="250"/>
      <c r="Q84" s="259"/>
      <c r="R84" s="270"/>
      <c r="S84" s="282"/>
      <c r="T84" s="291"/>
      <c r="U84" s="298" t="str">
        <f t="shared" si="10"/>
        <v/>
      </c>
      <c r="V84" s="307"/>
      <c r="W84" s="298" t="str">
        <f t="shared" si="11"/>
        <v/>
      </c>
      <c r="X84" s="307"/>
      <c r="Y84" s="315" t="str">
        <f t="shared" si="12"/>
        <v/>
      </c>
      <c r="Z84" s="307"/>
      <c r="AA84" s="321" t="str">
        <f t="shared" si="13"/>
        <v/>
      </c>
      <c r="AB84" s="333"/>
    </row>
    <row r="85" spans="1:28" ht="25.5" customHeight="1">
      <c r="A85" s="115">
        <v>73</v>
      </c>
      <c r="B85" s="130">
        <f>必要数一覧表!B82</f>
        <v>0</v>
      </c>
      <c r="C85" s="144"/>
      <c r="D85" s="152"/>
      <c r="E85" s="129">
        <v>0</v>
      </c>
      <c r="F85" s="144"/>
      <c r="G85" s="153"/>
      <c r="H85" s="186" t="str">
        <f t="shared" si="7"/>
        <v/>
      </c>
      <c r="I85" s="195">
        <v>0</v>
      </c>
      <c r="J85" s="201"/>
      <c r="K85" s="195">
        <f t="shared" si="8"/>
        <v>0</v>
      </c>
      <c r="L85" s="195">
        <v>0</v>
      </c>
      <c r="M85" s="224"/>
      <c r="N85" s="236"/>
      <c r="O85" s="244" t="str">
        <f t="shared" si="9"/>
        <v/>
      </c>
      <c r="P85" s="250"/>
      <c r="Q85" s="259"/>
      <c r="R85" s="270"/>
      <c r="S85" s="281"/>
      <c r="T85" s="291"/>
      <c r="U85" s="298" t="str">
        <f t="shared" si="10"/>
        <v/>
      </c>
      <c r="V85" s="306"/>
      <c r="W85" s="298" t="str">
        <f t="shared" si="11"/>
        <v/>
      </c>
      <c r="X85" s="307"/>
      <c r="Y85" s="298" t="str">
        <f t="shared" si="12"/>
        <v/>
      </c>
      <c r="Z85" s="306"/>
      <c r="AA85" s="322" t="str">
        <f t="shared" si="13"/>
        <v/>
      </c>
      <c r="AB85" s="331"/>
    </row>
    <row r="86" spans="1:28" ht="25.5" customHeight="1">
      <c r="A86" s="115">
        <v>74</v>
      </c>
      <c r="B86" s="130">
        <f>必要数一覧表!B83</f>
        <v>0</v>
      </c>
      <c r="C86" s="146"/>
      <c r="D86" s="152"/>
      <c r="E86" s="129">
        <v>0</v>
      </c>
      <c r="F86" s="144"/>
      <c r="G86" s="153"/>
      <c r="H86" s="185" t="str">
        <f t="shared" si="7"/>
        <v/>
      </c>
      <c r="I86" s="195">
        <v>0</v>
      </c>
      <c r="J86" s="202"/>
      <c r="K86" s="195">
        <f t="shared" si="8"/>
        <v>0</v>
      </c>
      <c r="L86" s="195">
        <v>0</v>
      </c>
      <c r="M86" s="224"/>
      <c r="N86" s="236"/>
      <c r="O86" s="244" t="str">
        <f t="shared" si="9"/>
        <v/>
      </c>
      <c r="P86" s="250"/>
      <c r="Q86" s="259"/>
      <c r="R86" s="270"/>
      <c r="S86" s="282"/>
      <c r="T86" s="291"/>
      <c r="U86" s="298" t="str">
        <f t="shared" si="10"/>
        <v/>
      </c>
      <c r="V86" s="307"/>
      <c r="W86" s="298" t="str">
        <f t="shared" si="11"/>
        <v/>
      </c>
      <c r="X86" s="307"/>
      <c r="Y86" s="315" t="str">
        <f t="shared" si="12"/>
        <v/>
      </c>
      <c r="Z86" s="307"/>
      <c r="AA86" s="321" t="str">
        <f t="shared" si="13"/>
        <v/>
      </c>
      <c r="AB86" s="331"/>
    </row>
    <row r="87" spans="1:28" ht="25.5" customHeight="1">
      <c r="A87" s="116">
        <v>75</v>
      </c>
      <c r="B87" s="130">
        <f>必要数一覧表!B84</f>
        <v>0</v>
      </c>
      <c r="C87" s="143"/>
      <c r="D87" s="152"/>
      <c r="E87" s="129">
        <v>0</v>
      </c>
      <c r="F87" s="144"/>
      <c r="G87" s="153"/>
      <c r="H87" s="185" t="str">
        <f t="shared" si="7"/>
        <v/>
      </c>
      <c r="I87" s="195">
        <v>0</v>
      </c>
      <c r="J87" s="201"/>
      <c r="K87" s="195">
        <f t="shared" si="8"/>
        <v>0</v>
      </c>
      <c r="L87" s="195">
        <v>0</v>
      </c>
      <c r="M87" s="224"/>
      <c r="N87" s="236"/>
      <c r="O87" s="244" t="str">
        <f t="shared" si="9"/>
        <v/>
      </c>
      <c r="P87" s="250"/>
      <c r="Q87" s="259"/>
      <c r="R87" s="270"/>
      <c r="S87" s="281"/>
      <c r="T87" s="291"/>
      <c r="U87" s="298" t="str">
        <f t="shared" si="10"/>
        <v/>
      </c>
      <c r="V87" s="307"/>
      <c r="W87" s="298" t="str">
        <f t="shared" si="11"/>
        <v/>
      </c>
      <c r="X87" s="307"/>
      <c r="Y87" s="298" t="str">
        <f t="shared" si="12"/>
        <v/>
      </c>
      <c r="Z87" s="307"/>
      <c r="AA87" s="322" t="str">
        <f t="shared" si="13"/>
        <v/>
      </c>
      <c r="AB87" s="331"/>
    </row>
    <row r="88" spans="1:28" ht="25.5" customHeight="1">
      <c r="A88" s="116">
        <v>76</v>
      </c>
      <c r="B88" s="130">
        <f>必要数一覧表!B85</f>
        <v>0</v>
      </c>
      <c r="C88" s="144"/>
      <c r="D88" s="152"/>
      <c r="E88" s="129">
        <v>0</v>
      </c>
      <c r="F88" s="144"/>
      <c r="G88" s="153"/>
      <c r="H88" s="186" t="str">
        <f t="shared" si="7"/>
        <v/>
      </c>
      <c r="I88" s="195">
        <v>0</v>
      </c>
      <c r="J88" s="202"/>
      <c r="K88" s="195">
        <f t="shared" si="8"/>
        <v>0</v>
      </c>
      <c r="L88" s="195">
        <v>0</v>
      </c>
      <c r="M88" s="224"/>
      <c r="N88" s="236"/>
      <c r="O88" s="244" t="str">
        <f t="shared" si="9"/>
        <v/>
      </c>
      <c r="P88" s="250"/>
      <c r="Q88" s="259"/>
      <c r="R88" s="270"/>
      <c r="S88" s="282"/>
      <c r="T88" s="291"/>
      <c r="U88" s="298" t="str">
        <f t="shared" si="10"/>
        <v/>
      </c>
      <c r="V88" s="306"/>
      <c r="W88" s="298" t="str">
        <f t="shared" si="11"/>
        <v/>
      </c>
      <c r="X88" s="307"/>
      <c r="Y88" s="315" t="str">
        <f t="shared" si="12"/>
        <v/>
      </c>
      <c r="Z88" s="306"/>
      <c r="AA88" s="321" t="str">
        <f t="shared" si="13"/>
        <v/>
      </c>
      <c r="AB88" s="331"/>
    </row>
    <row r="89" spans="1:28" ht="25.5" customHeight="1">
      <c r="A89" s="115">
        <v>77</v>
      </c>
      <c r="B89" s="130">
        <f>必要数一覧表!B86</f>
        <v>0</v>
      </c>
      <c r="C89" s="143"/>
      <c r="D89" s="152"/>
      <c r="E89" s="129">
        <v>0</v>
      </c>
      <c r="F89" s="144"/>
      <c r="G89" s="153"/>
      <c r="H89" s="185" t="str">
        <f t="shared" si="7"/>
        <v/>
      </c>
      <c r="I89" s="195">
        <v>0</v>
      </c>
      <c r="J89" s="201"/>
      <c r="K89" s="195">
        <f t="shared" si="8"/>
        <v>0</v>
      </c>
      <c r="L89" s="195">
        <v>0</v>
      </c>
      <c r="M89" s="224"/>
      <c r="N89" s="236"/>
      <c r="O89" s="244" t="str">
        <f t="shared" si="9"/>
        <v/>
      </c>
      <c r="P89" s="250"/>
      <c r="Q89" s="259"/>
      <c r="R89" s="270"/>
      <c r="S89" s="282"/>
      <c r="T89" s="291"/>
      <c r="U89" s="298" t="str">
        <f t="shared" si="10"/>
        <v/>
      </c>
      <c r="V89" s="307"/>
      <c r="W89" s="298" t="str">
        <f t="shared" si="11"/>
        <v/>
      </c>
      <c r="X89" s="307"/>
      <c r="Y89" s="298" t="str">
        <f t="shared" si="12"/>
        <v/>
      </c>
      <c r="Z89" s="307"/>
      <c r="AA89" s="322" t="str">
        <f t="shared" si="13"/>
        <v/>
      </c>
      <c r="AB89" s="331"/>
    </row>
    <row r="90" spans="1:28" ht="25.5" customHeight="1">
      <c r="A90" s="115">
        <v>78</v>
      </c>
      <c r="B90" s="130">
        <f>必要数一覧表!B87</f>
        <v>0</v>
      </c>
      <c r="C90" s="143"/>
      <c r="D90" s="152"/>
      <c r="E90" s="129">
        <v>0</v>
      </c>
      <c r="F90" s="144"/>
      <c r="G90" s="153"/>
      <c r="H90" s="185" t="str">
        <f t="shared" si="7"/>
        <v/>
      </c>
      <c r="I90" s="195">
        <v>0</v>
      </c>
      <c r="J90" s="202"/>
      <c r="K90" s="195">
        <f t="shared" si="8"/>
        <v>0</v>
      </c>
      <c r="L90" s="195">
        <v>0</v>
      </c>
      <c r="M90" s="224"/>
      <c r="N90" s="236"/>
      <c r="O90" s="244" t="str">
        <f t="shared" si="9"/>
        <v/>
      </c>
      <c r="P90" s="250"/>
      <c r="Q90" s="259"/>
      <c r="R90" s="270"/>
      <c r="S90" s="282"/>
      <c r="T90" s="291"/>
      <c r="U90" s="298" t="str">
        <f t="shared" si="10"/>
        <v/>
      </c>
      <c r="V90" s="307"/>
      <c r="W90" s="298" t="str">
        <f t="shared" si="11"/>
        <v/>
      </c>
      <c r="X90" s="307"/>
      <c r="Y90" s="315" t="str">
        <f t="shared" si="12"/>
        <v/>
      </c>
      <c r="Z90" s="307"/>
      <c r="AA90" s="321" t="str">
        <f t="shared" si="13"/>
        <v/>
      </c>
      <c r="AB90" s="331"/>
    </row>
    <row r="91" spans="1:28" ht="25.5" customHeight="1">
      <c r="A91" s="116">
        <v>79</v>
      </c>
      <c r="B91" s="130">
        <f>必要数一覧表!B88</f>
        <v>0</v>
      </c>
      <c r="C91" s="143"/>
      <c r="D91" s="152"/>
      <c r="E91" s="129">
        <v>0</v>
      </c>
      <c r="F91" s="144"/>
      <c r="G91" s="153"/>
      <c r="H91" s="186" t="str">
        <f t="shared" si="7"/>
        <v/>
      </c>
      <c r="I91" s="195">
        <v>0</v>
      </c>
      <c r="J91" s="201"/>
      <c r="K91" s="195">
        <f t="shared" si="8"/>
        <v>0</v>
      </c>
      <c r="L91" s="195">
        <v>0</v>
      </c>
      <c r="M91" s="224"/>
      <c r="N91" s="236"/>
      <c r="O91" s="244" t="str">
        <f t="shared" si="9"/>
        <v/>
      </c>
      <c r="P91" s="250"/>
      <c r="Q91" s="259"/>
      <c r="R91" s="270"/>
      <c r="S91" s="282"/>
      <c r="T91" s="291"/>
      <c r="U91" s="298" t="str">
        <f t="shared" si="10"/>
        <v/>
      </c>
      <c r="V91" s="306"/>
      <c r="W91" s="298" t="str">
        <f t="shared" si="11"/>
        <v/>
      </c>
      <c r="X91" s="307"/>
      <c r="Y91" s="298" t="str">
        <f t="shared" si="12"/>
        <v/>
      </c>
      <c r="Z91" s="306"/>
      <c r="AA91" s="322" t="str">
        <f t="shared" si="13"/>
        <v/>
      </c>
      <c r="AB91" s="331"/>
    </row>
    <row r="92" spans="1:28" ht="25.5" customHeight="1">
      <c r="A92" s="116">
        <v>80</v>
      </c>
      <c r="B92" s="130">
        <f>必要数一覧表!B89</f>
        <v>0</v>
      </c>
      <c r="C92" s="143"/>
      <c r="D92" s="152"/>
      <c r="E92" s="129">
        <v>0</v>
      </c>
      <c r="F92" s="144"/>
      <c r="G92" s="153"/>
      <c r="H92" s="185" t="str">
        <f t="shared" si="7"/>
        <v/>
      </c>
      <c r="I92" s="195">
        <v>0</v>
      </c>
      <c r="J92" s="202"/>
      <c r="K92" s="195">
        <f t="shared" si="8"/>
        <v>0</v>
      </c>
      <c r="L92" s="195">
        <v>0</v>
      </c>
      <c r="M92" s="224"/>
      <c r="N92" s="236"/>
      <c r="O92" s="244" t="str">
        <f t="shared" si="9"/>
        <v/>
      </c>
      <c r="P92" s="250"/>
      <c r="Q92" s="259"/>
      <c r="R92" s="270"/>
      <c r="S92" s="282"/>
      <c r="T92" s="291"/>
      <c r="U92" s="298" t="str">
        <f t="shared" si="10"/>
        <v/>
      </c>
      <c r="V92" s="307"/>
      <c r="W92" s="298" t="str">
        <f t="shared" si="11"/>
        <v/>
      </c>
      <c r="X92" s="307"/>
      <c r="Y92" s="315" t="str">
        <f t="shared" si="12"/>
        <v/>
      </c>
      <c r="Z92" s="307"/>
      <c r="AA92" s="321" t="str">
        <f t="shared" si="13"/>
        <v/>
      </c>
      <c r="AB92" s="331"/>
    </row>
    <row r="93" spans="1:28" ht="25.5" customHeight="1">
      <c r="A93" s="115">
        <v>81</v>
      </c>
      <c r="B93" s="130">
        <f>必要数一覧表!B90</f>
        <v>0</v>
      </c>
      <c r="C93" s="143"/>
      <c r="D93" s="152"/>
      <c r="E93" s="129">
        <v>0</v>
      </c>
      <c r="F93" s="144"/>
      <c r="G93" s="153"/>
      <c r="H93" s="185" t="str">
        <f t="shared" si="7"/>
        <v/>
      </c>
      <c r="I93" s="195">
        <v>0</v>
      </c>
      <c r="J93" s="201"/>
      <c r="K93" s="195">
        <f t="shared" si="8"/>
        <v>0</v>
      </c>
      <c r="L93" s="195">
        <v>0</v>
      </c>
      <c r="M93" s="224"/>
      <c r="N93" s="236"/>
      <c r="O93" s="244" t="str">
        <f t="shared" si="9"/>
        <v/>
      </c>
      <c r="P93" s="250"/>
      <c r="Q93" s="259"/>
      <c r="R93" s="270"/>
      <c r="S93" s="282"/>
      <c r="T93" s="291"/>
      <c r="U93" s="298" t="str">
        <f t="shared" si="10"/>
        <v/>
      </c>
      <c r="V93" s="307"/>
      <c r="W93" s="298" t="str">
        <f t="shared" si="11"/>
        <v/>
      </c>
      <c r="X93" s="307"/>
      <c r="Y93" s="298" t="str">
        <f t="shared" si="12"/>
        <v/>
      </c>
      <c r="Z93" s="307"/>
      <c r="AA93" s="322" t="str">
        <f t="shared" si="13"/>
        <v/>
      </c>
      <c r="AB93" s="331"/>
    </row>
    <row r="94" spans="1:28" ht="25.5" customHeight="1">
      <c r="A94" s="115">
        <v>82</v>
      </c>
      <c r="B94" s="130">
        <f>必要数一覧表!B91</f>
        <v>0</v>
      </c>
      <c r="C94" s="144"/>
      <c r="D94" s="152"/>
      <c r="E94" s="129">
        <v>0</v>
      </c>
      <c r="F94" s="144"/>
      <c r="G94" s="153"/>
      <c r="H94" s="186" t="str">
        <f t="shared" si="7"/>
        <v/>
      </c>
      <c r="I94" s="195">
        <v>0</v>
      </c>
      <c r="J94" s="202"/>
      <c r="K94" s="195">
        <f t="shared" si="8"/>
        <v>0</v>
      </c>
      <c r="L94" s="195">
        <v>0</v>
      </c>
      <c r="M94" s="224"/>
      <c r="N94" s="236"/>
      <c r="O94" s="244" t="str">
        <f t="shared" si="9"/>
        <v/>
      </c>
      <c r="P94" s="250"/>
      <c r="Q94" s="259"/>
      <c r="R94" s="270"/>
      <c r="S94" s="282"/>
      <c r="T94" s="291"/>
      <c r="U94" s="298" t="str">
        <f t="shared" si="10"/>
        <v/>
      </c>
      <c r="V94" s="306"/>
      <c r="W94" s="298" t="str">
        <f t="shared" si="11"/>
        <v/>
      </c>
      <c r="X94" s="307"/>
      <c r="Y94" s="315" t="str">
        <f t="shared" si="12"/>
        <v/>
      </c>
      <c r="Z94" s="306"/>
      <c r="AA94" s="321" t="str">
        <f t="shared" si="13"/>
        <v/>
      </c>
      <c r="AB94" s="331"/>
    </row>
    <row r="95" spans="1:28" ht="25.5" customHeight="1">
      <c r="A95" s="116">
        <v>83</v>
      </c>
      <c r="B95" s="130">
        <f>必要数一覧表!B92</f>
        <v>0</v>
      </c>
      <c r="C95" s="143"/>
      <c r="D95" s="152"/>
      <c r="E95" s="129">
        <v>0</v>
      </c>
      <c r="F95" s="144"/>
      <c r="G95" s="153"/>
      <c r="H95" s="185" t="str">
        <f t="shared" si="7"/>
        <v/>
      </c>
      <c r="I95" s="195">
        <v>0</v>
      </c>
      <c r="J95" s="201"/>
      <c r="K95" s="195">
        <f t="shared" si="8"/>
        <v>0</v>
      </c>
      <c r="L95" s="195">
        <v>0</v>
      </c>
      <c r="M95" s="224"/>
      <c r="N95" s="236"/>
      <c r="O95" s="244" t="str">
        <f t="shared" si="9"/>
        <v/>
      </c>
      <c r="P95" s="250"/>
      <c r="Q95" s="259"/>
      <c r="R95" s="270"/>
      <c r="S95" s="282"/>
      <c r="T95" s="291"/>
      <c r="U95" s="298" t="str">
        <f t="shared" si="10"/>
        <v/>
      </c>
      <c r="V95" s="307"/>
      <c r="W95" s="298" t="str">
        <f t="shared" si="11"/>
        <v/>
      </c>
      <c r="X95" s="307"/>
      <c r="Y95" s="298" t="str">
        <f t="shared" si="12"/>
        <v/>
      </c>
      <c r="Z95" s="307"/>
      <c r="AA95" s="322" t="str">
        <f t="shared" si="13"/>
        <v/>
      </c>
      <c r="AB95" s="331"/>
    </row>
    <row r="96" spans="1:28" ht="25.5" customHeight="1">
      <c r="A96" s="116">
        <v>84</v>
      </c>
      <c r="B96" s="130">
        <f>必要数一覧表!B93</f>
        <v>0</v>
      </c>
      <c r="C96" s="143"/>
      <c r="D96" s="152"/>
      <c r="E96" s="129">
        <v>0</v>
      </c>
      <c r="F96" s="144"/>
      <c r="G96" s="153"/>
      <c r="H96" s="185" t="str">
        <f t="shared" si="7"/>
        <v/>
      </c>
      <c r="I96" s="195">
        <v>0</v>
      </c>
      <c r="J96" s="202"/>
      <c r="K96" s="195">
        <f t="shared" si="8"/>
        <v>0</v>
      </c>
      <c r="L96" s="195">
        <v>0</v>
      </c>
      <c r="M96" s="224"/>
      <c r="N96" s="236"/>
      <c r="O96" s="244" t="str">
        <f t="shared" si="9"/>
        <v/>
      </c>
      <c r="P96" s="250"/>
      <c r="Q96" s="259"/>
      <c r="R96" s="270"/>
      <c r="S96" s="282"/>
      <c r="T96" s="291"/>
      <c r="U96" s="298" t="str">
        <f t="shared" si="10"/>
        <v/>
      </c>
      <c r="V96" s="307"/>
      <c r="W96" s="298" t="str">
        <f t="shared" si="11"/>
        <v/>
      </c>
      <c r="X96" s="307"/>
      <c r="Y96" s="315" t="str">
        <f t="shared" si="12"/>
        <v/>
      </c>
      <c r="Z96" s="307"/>
      <c r="AA96" s="321" t="str">
        <f t="shared" si="13"/>
        <v/>
      </c>
      <c r="AB96" s="331"/>
    </row>
    <row r="97" spans="1:28" ht="25.5" customHeight="1">
      <c r="A97" s="115">
        <v>85</v>
      </c>
      <c r="B97" s="130">
        <f>必要数一覧表!B94</f>
        <v>0</v>
      </c>
      <c r="C97" s="143"/>
      <c r="D97" s="152"/>
      <c r="E97" s="129">
        <v>0</v>
      </c>
      <c r="F97" s="144"/>
      <c r="G97" s="153"/>
      <c r="H97" s="185" t="str">
        <f t="shared" si="7"/>
        <v/>
      </c>
      <c r="I97" s="195">
        <v>0</v>
      </c>
      <c r="J97" s="201"/>
      <c r="K97" s="195">
        <f t="shared" si="8"/>
        <v>0</v>
      </c>
      <c r="L97" s="195">
        <v>0</v>
      </c>
      <c r="M97" s="224"/>
      <c r="N97" s="236"/>
      <c r="O97" s="244" t="str">
        <f t="shared" si="9"/>
        <v/>
      </c>
      <c r="P97" s="250"/>
      <c r="Q97" s="259"/>
      <c r="R97" s="270"/>
      <c r="S97" s="282"/>
      <c r="T97" s="291"/>
      <c r="U97" s="298" t="str">
        <f t="shared" si="10"/>
        <v/>
      </c>
      <c r="V97" s="306"/>
      <c r="W97" s="298" t="str">
        <f t="shared" si="11"/>
        <v/>
      </c>
      <c r="X97" s="307"/>
      <c r="Y97" s="298" t="str">
        <f t="shared" si="12"/>
        <v/>
      </c>
      <c r="Z97" s="306"/>
      <c r="AA97" s="322" t="str">
        <f t="shared" si="13"/>
        <v/>
      </c>
      <c r="AB97" s="331"/>
    </row>
    <row r="98" spans="1:28" ht="25.5" customHeight="1">
      <c r="A98" s="115">
        <v>86</v>
      </c>
      <c r="B98" s="130">
        <f>必要数一覧表!B95</f>
        <v>0</v>
      </c>
      <c r="C98" s="143"/>
      <c r="D98" s="152"/>
      <c r="E98" s="129">
        <v>0</v>
      </c>
      <c r="F98" s="144"/>
      <c r="G98" s="153"/>
      <c r="H98" s="185" t="str">
        <f t="shared" si="7"/>
        <v/>
      </c>
      <c r="I98" s="195">
        <v>0</v>
      </c>
      <c r="J98" s="202"/>
      <c r="K98" s="195">
        <f t="shared" si="8"/>
        <v>0</v>
      </c>
      <c r="L98" s="195">
        <v>0</v>
      </c>
      <c r="M98" s="224"/>
      <c r="N98" s="236"/>
      <c r="O98" s="244" t="str">
        <f t="shared" si="9"/>
        <v/>
      </c>
      <c r="P98" s="250"/>
      <c r="Q98" s="259"/>
      <c r="R98" s="270"/>
      <c r="S98" s="282"/>
      <c r="T98" s="291"/>
      <c r="U98" s="298" t="str">
        <f t="shared" si="10"/>
        <v/>
      </c>
      <c r="V98" s="307"/>
      <c r="W98" s="298" t="str">
        <f t="shared" si="11"/>
        <v/>
      </c>
      <c r="X98" s="307"/>
      <c r="Y98" s="298" t="str">
        <f t="shared" si="12"/>
        <v/>
      </c>
      <c r="Z98" s="307"/>
      <c r="AA98" s="322" t="str">
        <f t="shared" si="13"/>
        <v/>
      </c>
      <c r="AB98" s="270"/>
    </row>
    <row r="99" spans="1:28" ht="25.5" customHeight="1">
      <c r="A99" s="116">
        <v>87</v>
      </c>
      <c r="B99" s="130">
        <f>必要数一覧表!B96</f>
        <v>0</v>
      </c>
      <c r="C99" s="143"/>
      <c r="D99" s="152"/>
      <c r="E99" s="129">
        <v>0</v>
      </c>
      <c r="F99" s="144"/>
      <c r="G99" s="153"/>
      <c r="H99" s="185" t="str">
        <f t="shared" si="7"/>
        <v/>
      </c>
      <c r="I99" s="195">
        <v>0</v>
      </c>
      <c r="J99" s="201"/>
      <c r="K99" s="195">
        <f t="shared" si="8"/>
        <v>0</v>
      </c>
      <c r="L99" s="195">
        <v>0</v>
      </c>
      <c r="M99" s="224"/>
      <c r="N99" s="236"/>
      <c r="O99" s="244" t="str">
        <f t="shared" si="9"/>
        <v/>
      </c>
      <c r="P99" s="250"/>
      <c r="Q99" s="259"/>
      <c r="R99" s="270"/>
      <c r="S99" s="282"/>
      <c r="T99" s="291"/>
      <c r="U99" s="298" t="str">
        <f t="shared" si="10"/>
        <v/>
      </c>
      <c r="V99" s="307"/>
      <c r="W99" s="298" t="str">
        <f t="shared" si="11"/>
        <v/>
      </c>
      <c r="X99" s="307"/>
      <c r="Y99" s="298" t="str">
        <f t="shared" si="12"/>
        <v/>
      </c>
      <c r="Z99" s="307"/>
      <c r="AA99" s="322" t="str">
        <f t="shared" si="13"/>
        <v/>
      </c>
      <c r="AB99" s="270"/>
    </row>
    <row r="100" spans="1:28" ht="25.5" customHeight="1">
      <c r="A100" s="116">
        <v>88</v>
      </c>
      <c r="B100" s="130">
        <f>必要数一覧表!B97</f>
        <v>0</v>
      </c>
      <c r="C100" s="143"/>
      <c r="D100" s="152"/>
      <c r="E100" s="129">
        <v>0</v>
      </c>
      <c r="F100" s="144"/>
      <c r="G100" s="153"/>
      <c r="H100" s="185" t="str">
        <f t="shared" si="7"/>
        <v/>
      </c>
      <c r="I100" s="195">
        <v>0</v>
      </c>
      <c r="J100" s="202"/>
      <c r="K100" s="195">
        <f t="shared" si="8"/>
        <v>0</v>
      </c>
      <c r="L100" s="195">
        <v>0</v>
      </c>
      <c r="M100" s="224"/>
      <c r="N100" s="236"/>
      <c r="O100" s="244" t="str">
        <f t="shared" si="9"/>
        <v/>
      </c>
      <c r="P100" s="250"/>
      <c r="Q100" s="259"/>
      <c r="R100" s="270"/>
      <c r="S100" s="282"/>
      <c r="T100" s="291"/>
      <c r="U100" s="298" t="str">
        <f t="shared" si="10"/>
        <v/>
      </c>
      <c r="V100" s="306"/>
      <c r="W100" s="298" t="str">
        <f t="shared" si="11"/>
        <v/>
      </c>
      <c r="X100" s="307"/>
      <c r="Y100" s="298" t="str">
        <f t="shared" si="12"/>
        <v/>
      </c>
      <c r="Z100" s="306"/>
      <c r="AA100" s="322" t="str">
        <f t="shared" si="13"/>
        <v/>
      </c>
      <c r="AB100" s="270"/>
    </row>
    <row r="101" spans="1:28" ht="25.5" customHeight="1">
      <c r="A101" s="115">
        <v>89</v>
      </c>
      <c r="B101" s="130">
        <f>必要数一覧表!B98</f>
        <v>0</v>
      </c>
      <c r="C101" s="144"/>
      <c r="D101" s="153"/>
      <c r="E101" s="129">
        <v>0</v>
      </c>
      <c r="F101" s="144"/>
      <c r="G101" s="153"/>
      <c r="H101" s="185" t="str">
        <f t="shared" si="7"/>
        <v/>
      </c>
      <c r="I101" s="195">
        <v>0</v>
      </c>
      <c r="J101" s="201"/>
      <c r="K101" s="195">
        <f t="shared" si="8"/>
        <v>0</v>
      </c>
      <c r="L101" s="195">
        <v>0</v>
      </c>
      <c r="M101" s="224"/>
      <c r="N101" s="236"/>
      <c r="O101" s="244" t="str">
        <f t="shared" si="9"/>
        <v/>
      </c>
      <c r="P101" s="250"/>
      <c r="Q101" s="259"/>
      <c r="R101" s="270"/>
      <c r="S101" s="282"/>
      <c r="T101" s="291"/>
      <c r="U101" s="298" t="str">
        <f t="shared" si="10"/>
        <v/>
      </c>
      <c r="V101" s="307"/>
      <c r="W101" s="298" t="str">
        <f t="shared" si="11"/>
        <v/>
      </c>
      <c r="X101" s="307"/>
      <c r="Y101" s="298" t="str">
        <f t="shared" si="12"/>
        <v/>
      </c>
      <c r="Z101" s="307"/>
      <c r="AA101" s="322" t="str">
        <f t="shared" si="13"/>
        <v/>
      </c>
      <c r="AB101" s="270"/>
    </row>
    <row r="102" spans="1:28" ht="25.5" customHeight="1">
      <c r="A102" s="117">
        <v>90</v>
      </c>
      <c r="B102" s="130">
        <f>必要数一覧表!B99</f>
        <v>0</v>
      </c>
      <c r="C102" s="145"/>
      <c r="D102" s="154"/>
      <c r="E102" s="131">
        <v>0</v>
      </c>
      <c r="F102" s="145"/>
      <c r="G102" s="154"/>
      <c r="H102" s="187" t="str">
        <f t="shared" si="7"/>
        <v/>
      </c>
      <c r="I102" s="187">
        <v>0</v>
      </c>
      <c r="J102" s="202"/>
      <c r="K102" s="187">
        <f t="shared" si="8"/>
        <v>0</v>
      </c>
      <c r="L102" s="187">
        <v>0</v>
      </c>
      <c r="M102" s="227"/>
      <c r="N102" s="238"/>
      <c r="O102" s="245" t="str">
        <f t="shared" si="9"/>
        <v/>
      </c>
      <c r="P102" s="251"/>
      <c r="Q102" s="261"/>
      <c r="R102" s="272"/>
      <c r="S102" s="283"/>
      <c r="T102" s="292"/>
      <c r="U102" s="299" t="str">
        <f t="shared" si="10"/>
        <v/>
      </c>
      <c r="V102" s="308"/>
      <c r="W102" s="299" t="str">
        <f t="shared" si="11"/>
        <v/>
      </c>
      <c r="X102" s="308"/>
      <c r="Y102" s="299" t="str">
        <f t="shared" si="12"/>
        <v/>
      </c>
      <c r="Z102" s="308"/>
      <c r="AA102" s="323" t="str">
        <f t="shared" si="13"/>
        <v/>
      </c>
      <c r="AB102" s="272"/>
    </row>
    <row r="103" spans="1:28" ht="25.5" customHeight="1">
      <c r="A103" s="118"/>
      <c r="B103" s="133"/>
      <c r="C103" s="133"/>
      <c r="D103" s="155"/>
      <c r="E103" s="162" t="s">
        <v>51</v>
      </c>
      <c r="F103" s="170"/>
      <c r="G103" s="170"/>
      <c r="H103" s="170"/>
      <c r="I103" s="170"/>
      <c r="J103" s="170"/>
      <c r="K103" s="170"/>
      <c r="L103" s="213"/>
      <c r="M103" s="228" t="s">
        <v>21</v>
      </c>
      <c r="N103" s="239">
        <f>SUM(N13:N102)</f>
        <v>0</v>
      </c>
      <c r="O103" s="246">
        <f>SUM(O13:P102)</f>
        <v>0</v>
      </c>
      <c r="P103" s="252"/>
      <c r="Q103" s="262"/>
      <c r="R103" s="273"/>
      <c r="S103" s="284"/>
      <c r="T103" s="239">
        <f t="shared" ref="T103:AA103" si="14">SUM(T13:T102)</f>
        <v>0</v>
      </c>
      <c r="U103" s="300">
        <f t="shared" si="14"/>
        <v>0</v>
      </c>
      <c r="V103" s="239">
        <f t="shared" si="14"/>
        <v>0</v>
      </c>
      <c r="W103" s="300">
        <f t="shared" si="14"/>
        <v>0</v>
      </c>
      <c r="X103" s="239">
        <f t="shared" si="14"/>
        <v>0</v>
      </c>
      <c r="Y103" s="300">
        <f t="shared" si="14"/>
        <v>0</v>
      </c>
      <c r="Z103" s="239">
        <f t="shared" si="14"/>
        <v>0</v>
      </c>
      <c r="AA103" s="300">
        <f t="shared" si="14"/>
        <v>0</v>
      </c>
      <c r="AB103" s="334" t="s">
        <v>21</v>
      </c>
    </row>
    <row r="104" spans="1:28" ht="25.5" customHeight="1">
      <c r="A104" s="119"/>
      <c r="B104" s="134"/>
      <c r="C104" s="134"/>
      <c r="D104" s="156"/>
      <c r="E104" s="163" t="s">
        <v>68</v>
      </c>
      <c r="F104" s="172"/>
      <c r="G104" s="177"/>
      <c r="H104" s="188" t="s">
        <v>67</v>
      </c>
      <c r="I104" s="196"/>
      <c r="J104" s="203" t="s">
        <v>33</v>
      </c>
      <c r="K104" s="207"/>
      <c r="L104" s="214"/>
      <c r="M104" s="229"/>
      <c r="N104" s="240">
        <f>SUMIF(H13:H102,"A",N13:N102)</f>
        <v>0</v>
      </c>
      <c r="O104" s="247">
        <f>SUMIF(H13:H102,"A",O13:P102)</f>
        <v>0</v>
      </c>
      <c r="P104" s="253"/>
      <c r="Q104" s="263"/>
      <c r="R104" s="274"/>
      <c r="S104" s="285"/>
      <c r="T104" s="240">
        <f>SUMIF(H13:H102,"A",T13:T102)</f>
        <v>0</v>
      </c>
      <c r="U104" s="301">
        <f>SUMIF(H13:H102,"A",U13:U102)</f>
        <v>0</v>
      </c>
      <c r="V104" s="240">
        <f>SUMIF(H13:H102,"A",V13:V102)</f>
        <v>0</v>
      </c>
      <c r="W104" s="301">
        <f>SUMIF(H13:H102,"A",W13:W102)</f>
        <v>0</v>
      </c>
      <c r="X104" s="240">
        <f>SUMIF(H13:H102,"A",X13:X102)</f>
        <v>0</v>
      </c>
      <c r="Y104" s="301">
        <f>SUMIF(H13:H102,"A",Y13:Y102)</f>
        <v>0</v>
      </c>
      <c r="Z104" s="240">
        <f>SUMIF(H13:H102,"A",Z13:Z102)</f>
        <v>0</v>
      </c>
      <c r="AA104" s="301">
        <f>SUMIF(H13:H102,"A",AA13:AA102)</f>
        <v>0</v>
      </c>
      <c r="AB104" s="335"/>
    </row>
    <row r="105" spans="1:28" ht="25.5" customHeight="1">
      <c r="A105" s="120"/>
      <c r="B105" s="135"/>
      <c r="C105" s="135"/>
      <c r="D105" s="157"/>
      <c r="E105" s="164"/>
      <c r="F105" s="171"/>
      <c r="G105" s="178"/>
      <c r="H105" s="189"/>
      <c r="I105" s="197"/>
      <c r="J105" s="204" t="s">
        <v>40</v>
      </c>
      <c r="K105" s="208"/>
      <c r="L105" s="215"/>
      <c r="M105" s="230"/>
      <c r="N105" s="241">
        <f>SUMIF(H13:H102,"B",N13:N102)</f>
        <v>0</v>
      </c>
      <c r="O105" s="248">
        <f>SUMIF(H13:H102,"B",O13:P102)</f>
        <v>0</v>
      </c>
      <c r="P105" s="254"/>
      <c r="Q105" s="264"/>
      <c r="R105" s="275"/>
      <c r="S105" s="286"/>
      <c r="T105" s="241">
        <f>SUMIF(H13:N102,"B",T13:T102)</f>
        <v>0</v>
      </c>
      <c r="U105" s="302">
        <f>SUMIF(H13:H102,"B",U13:U102)</f>
        <v>0</v>
      </c>
      <c r="V105" s="241">
        <f>SUMIF(H13:H102,"B",V13:V102)</f>
        <v>0</v>
      </c>
      <c r="W105" s="302">
        <f>SUMIF(H13:H102,"B",W13:W102)</f>
        <v>0</v>
      </c>
      <c r="X105" s="241">
        <f>SUMIF(H13:H102,"B",X13:X102)</f>
        <v>0</v>
      </c>
      <c r="Y105" s="302">
        <f>SUMIF(H13:H102,"B",Y13:Y102)</f>
        <v>0</v>
      </c>
      <c r="Z105" s="241">
        <f>SUMIF(H13:H102,"B",Z13:Z102)</f>
        <v>0</v>
      </c>
      <c r="AA105" s="302">
        <f>SUMIF(H13:H102,"B",AA13:AA102)</f>
        <v>0</v>
      </c>
      <c r="AB105" s="336"/>
    </row>
  </sheetData>
  <mergeCells count="260">
    <mergeCell ref="A2:AB2"/>
    <mergeCell ref="I5:J5"/>
    <mergeCell ref="M5:N5"/>
    <mergeCell ref="P5:R5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V7:W7"/>
    <mergeCell ref="X7:Y7"/>
    <mergeCell ref="M9:R9"/>
    <mergeCell ref="S9:AA9"/>
    <mergeCell ref="T10:U10"/>
    <mergeCell ref="V10:AA10"/>
    <mergeCell ref="V11:W11"/>
    <mergeCell ref="X11:Y11"/>
    <mergeCell ref="Z11:AA11"/>
    <mergeCell ref="E13:G13"/>
    <mergeCell ref="O13:P13"/>
    <mergeCell ref="Q13:R13"/>
    <mergeCell ref="E14:G14"/>
    <mergeCell ref="O14:P14"/>
    <mergeCell ref="Q14:R14"/>
    <mergeCell ref="E15:G15"/>
    <mergeCell ref="O15:P15"/>
    <mergeCell ref="Q15:R15"/>
    <mergeCell ref="E16:G16"/>
    <mergeCell ref="O16:P16"/>
    <mergeCell ref="Q16:R16"/>
    <mergeCell ref="E17:G17"/>
    <mergeCell ref="O17:P17"/>
    <mergeCell ref="Q17:R17"/>
    <mergeCell ref="E18:G18"/>
    <mergeCell ref="O18:P18"/>
    <mergeCell ref="Q18:R18"/>
    <mergeCell ref="E19:G19"/>
    <mergeCell ref="O19:P19"/>
    <mergeCell ref="Q19:R19"/>
    <mergeCell ref="E20:G20"/>
    <mergeCell ref="O20:P20"/>
    <mergeCell ref="Q20:R20"/>
    <mergeCell ref="E21:G21"/>
    <mergeCell ref="O21:P21"/>
    <mergeCell ref="Q21:R21"/>
    <mergeCell ref="E22:G22"/>
    <mergeCell ref="O22:P22"/>
    <mergeCell ref="Q22:R22"/>
    <mergeCell ref="E23:G23"/>
    <mergeCell ref="O23:P23"/>
    <mergeCell ref="Q23:R23"/>
    <mergeCell ref="E24:G24"/>
    <mergeCell ref="O24:P24"/>
    <mergeCell ref="Q24:R24"/>
    <mergeCell ref="E25:G25"/>
    <mergeCell ref="O25:P25"/>
    <mergeCell ref="Q25:R25"/>
    <mergeCell ref="E26:G26"/>
    <mergeCell ref="O26:P26"/>
    <mergeCell ref="Q26:R26"/>
    <mergeCell ref="E27:G27"/>
    <mergeCell ref="O27:P27"/>
    <mergeCell ref="Q27:R27"/>
    <mergeCell ref="E28:G28"/>
    <mergeCell ref="O28:P28"/>
    <mergeCell ref="Q28:R28"/>
    <mergeCell ref="E29:G29"/>
    <mergeCell ref="O29:P29"/>
    <mergeCell ref="Q29:R29"/>
    <mergeCell ref="E30:G30"/>
    <mergeCell ref="O30:P30"/>
    <mergeCell ref="Q30:R30"/>
    <mergeCell ref="E31:G31"/>
    <mergeCell ref="O31:P31"/>
    <mergeCell ref="Q31:R31"/>
    <mergeCell ref="E32:G32"/>
    <mergeCell ref="O32:P32"/>
    <mergeCell ref="Q32:R32"/>
    <mergeCell ref="E33:G33"/>
    <mergeCell ref="O33:P33"/>
    <mergeCell ref="Q33:R33"/>
    <mergeCell ref="E34:G34"/>
    <mergeCell ref="O34:P34"/>
    <mergeCell ref="Q34:R34"/>
    <mergeCell ref="E35:G35"/>
    <mergeCell ref="O35:P35"/>
    <mergeCell ref="Q35:R35"/>
    <mergeCell ref="E36:G36"/>
    <mergeCell ref="O36:P36"/>
    <mergeCell ref="Q36:R36"/>
    <mergeCell ref="E37:G37"/>
    <mergeCell ref="O37:P37"/>
    <mergeCell ref="Q37:R37"/>
    <mergeCell ref="E38:G38"/>
    <mergeCell ref="O38:P38"/>
    <mergeCell ref="Q38:R38"/>
    <mergeCell ref="E39:G39"/>
    <mergeCell ref="O39:P39"/>
    <mergeCell ref="Q39:R39"/>
    <mergeCell ref="E40:G40"/>
    <mergeCell ref="O40:P40"/>
    <mergeCell ref="Q40:R40"/>
    <mergeCell ref="E41:G41"/>
    <mergeCell ref="O41:P41"/>
    <mergeCell ref="Q41:R41"/>
    <mergeCell ref="E42:G42"/>
    <mergeCell ref="O42:P42"/>
    <mergeCell ref="Q42:R42"/>
    <mergeCell ref="O43:P43"/>
    <mergeCell ref="Q43:R43"/>
    <mergeCell ref="O44:P44"/>
    <mergeCell ref="Q44:R44"/>
    <mergeCell ref="O45:P45"/>
    <mergeCell ref="Q45:R45"/>
    <mergeCell ref="O46:P46"/>
    <mergeCell ref="Q46:R46"/>
    <mergeCell ref="O47:P47"/>
    <mergeCell ref="Q47:R47"/>
    <mergeCell ref="O48:P48"/>
    <mergeCell ref="Q48:R48"/>
    <mergeCell ref="O49:P49"/>
    <mergeCell ref="Q49:R49"/>
    <mergeCell ref="O50:P50"/>
    <mergeCell ref="Q50:R50"/>
    <mergeCell ref="O51:P51"/>
    <mergeCell ref="Q51:R51"/>
    <mergeCell ref="O52:P52"/>
    <mergeCell ref="Q52:R52"/>
    <mergeCell ref="O53:P53"/>
    <mergeCell ref="Q53:R53"/>
    <mergeCell ref="O54:P54"/>
    <mergeCell ref="Q54:R54"/>
    <mergeCell ref="O55:P55"/>
    <mergeCell ref="Q55:R55"/>
    <mergeCell ref="O56:P56"/>
    <mergeCell ref="Q56:R56"/>
    <mergeCell ref="O57:P57"/>
    <mergeCell ref="Q57:R57"/>
    <mergeCell ref="O58:P58"/>
    <mergeCell ref="Q58:R58"/>
    <mergeCell ref="O59:P59"/>
    <mergeCell ref="Q59:R59"/>
    <mergeCell ref="O60:P60"/>
    <mergeCell ref="Q60:R60"/>
    <mergeCell ref="O61:P61"/>
    <mergeCell ref="Q61:R61"/>
    <mergeCell ref="O62:P62"/>
    <mergeCell ref="Q62:R62"/>
    <mergeCell ref="O63:P63"/>
    <mergeCell ref="Q63:R63"/>
    <mergeCell ref="O64:P64"/>
    <mergeCell ref="Q64:R64"/>
    <mergeCell ref="O65:P65"/>
    <mergeCell ref="Q65:R65"/>
    <mergeCell ref="O66:P66"/>
    <mergeCell ref="Q66:R66"/>
    <mergeCell ref="O67:P67"/>
    <mergeCell ref="Q67:R67"/>
    <mergeCell ref="O68:P68"/>
    <mergeCell ref="Q68:R68"/>
    <mergeCell ref="O69:P69"/>
    <mergeCell ref="Q69:R69"/>
    <mergeCell ref="O70:P70"/>
    <mergeCell ref="Q70:R70"/>
    <mergeCell ref="O71:P71"/>
    <mergeCell ref="Q71:R71"/>
    <mergeCell ref="O72:P72"/>
    <mergeCell ref="Q72:R72"/>
    <mergeCell ref="O73:P73"/>
    <mergeCell ref="Q73:R73"/>
    <mergeCell ref="O74:P74"/>
    <mergeCell ref="Q74:R74"/>
    <mergeCell ref="O75:P75"/>
    <mergeCell ref="Q75:R75"/>
    <mergeCell ref="O76:P76"/>
    <mergeCell ref="Q76:R76"/>
    <mergeCell ref="O77:P77"/>
    <mergeCell ref="Q77:R77"/>
    <mergeCell ref="O78:P78"/>
    <mergeCell ref="Q78:R78"/>
    <mergeCell ref="O79:P79"/>
    <mergeCell ref="Q79:R79"/>
    <mergeCell ref="O80:P80"/>
    <mergeCell ref="Q80:R80"/>
    <mergeCell ref="O81:P81"/>
    <mergeCell ref="Q81:R81"/>
    <mergeCell ref="O82:P82"/>
    <mergeCell ref="Q82:R82"/>
    <mergeCell ref="O83:P83"/>
    <mergeCell ref="Q83:R83"/>
    <mergeCell ref="O84:P84"/>
    <mergeCell ref="Q84:R84"/>
    <mergeCell ref="O85:P85"/>
    <mergeCell ref="Q85:R85"/>
    <mergeCell ref="O86:P86"/>
    <mergeCell ref="Q86:R86"/>
    <mergeCell ref="O87:P87"/>
    <mergeCell ref="Q87:R87"/>
    <mergeCell ref="O88:P88"/>
    <mergeCell ref="Q88:R88"/>
    <mergeCell ref="O89:P89"/>
    <mergeCell ref="Q89:R89"/>
    <mergeCell ref="O90:P90"/>
    <mergeCell ref="Q90:R90"/>
    <mergeCell ref="O91:P91"/>
    <mergeCell ref="Q91:R91"/>
    <mergeCell ref="O92:P92"/>
    <mergeCell ref="Q92:R92"/>
    <mergeCell ref="O93:P93"/>
    <mergeCell ref="Q93:R93"/>
    <mergeCell ref="O94:P94"/>
    <mergeCell ref="Q94:R94"/>
    <mergeCell ref="O95:P95"/>
    <mergeCell ref="Q95:R95"/>
    <mergeCell ref="O96:P96"/>
    <mergeCell ref="Q96:R96"/>
    <mergeCell ref="O97:P97"/>
    <mergeCell ref="Q97:R97"/>
    <mergeCell ref="O98:P98"/>
    <mergeCell ref="Q98:R98"/>
    <mergeCell ref="O99:P99"/>
    <mergeCell ref="Q99:R99"/>
    <mergeCell ref="O100:P100"/>
    <mergeCell ref="Q100:R100"/>
    <mergeCell ref="O101:P101"/>
    <mergeCell ref="Q101:R101"/>
    <mergeCell ref="O102:P102"/>
    <mergeCell ref="Q102:R102"/>
    <mergeCell ref="E103:L103"/>
    <mergeCell ref="O103:P103"/>
    <mergeCell ref="Q103:R103"/>
    <mergeCell ref="J104:L104"/>
    <mergeCell ref="O104:P104"/>
    <mergeCell ref="Q104:R104"/>
    <mergeCell ref="J105:L105"/>
    <mergeCell ref="O105:P105"/>
    <mergeCell ref="Q105:R105"/>
    <mergeCell ref="V5:W6"/>
    <mergeCell ref="X5:Y6"/>
    <mergeCell ref="AB5:AB6"/>
    <mergeCell ref="A9:A12"/>
    <mergeCell ref="B9:D12"/>
    <mergeCell ref="E9:G12"/>
    <mergeCell ref="H9:H10"/>
    <mergeCell ref="AB9:AB12"/>
    <mergeCell ref="M10:M12"/>
    <mergeCell ref="N10:N12"/>
    <mergeCell ref="O10:P12"/>
    <mergeCell ref="Q10:R12"/>
    <mergeCell ref="S10:S12"/>
    <mergeCell ref="T11:T12"/>
    <mergeCell ref="U11:U12"/>
    <mergeCell ref="A103:D105"/>
    <mergeCell ref="E104:G105"/>
    <mergeCell ref="H104:I105"/>
  </mergeCells>
  <phoneticPr fontId="2"/>
  <printOptions horizontalCentered="1" verticalCentered="1"/>
  <pageMargins left="0.43307086614173229" right="0.23622047244094491" top="0.59055118110236227" bottom="0.55118110236220474" header="0.51181102362204722" footer="0.51181102362204722"/>
  <pageSetup paperSize="9" scale="50" fitToWidth="1" fitToHeight="0" orientation="landscape" usePrinterDefaults="1" r:id="rId1"/>
  <headerFooter scaleWithDoc="0" alignWithMargins="0">
    <oddFooter>&amp;C&amp;P</oddFooter>
  </headerFooter>
  <rowBreaks count="2" manualBreakCount="2">
    <brk id="42" max="27" man="1"/>
    <brk id="72" max="27" man="1"/>
  </rowBreaks>
  <colBreaks count="1" manualBreakCount="1">
    <brk id="28" max="1048575" man="1"/>
  </colBreaks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必要数一覧表</vt:lpstr>
      <vt:lpstr>競技用具整備費用積算内訳書</vt:lpstr>
    </vt:vector>
  </TitlesOfParts>
  <Company>新潟県</Company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山口県</dc:creator>
  <cp:lastModifiedBy>日野　昴</cp:lastModifiedBy>
  <cp:lastPrinted>2023-04-18T04:41:02Z</cp:lastPrinted>
  <dcterms:created xsi:type="dcterms:W3CDTF">2003-06-24T02:06:25Z</dcterms:created>
  <dcterms:modified xsi:type="dcterms:W3CDTF">2025-04-23T04:32:33Z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2025-04-23T04:32:33Z</vt:filetime>
  </property>
</Properties>
</file>